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wmf" ContentType="image/x-wmf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2"/>
  <workbookPr/>
  <mc:AlternateContent xmlns:mc="http://schemas.openxmlformats.org/markup-compatibility/2006">
    <mc:Choice Requires="x15">
      <x15ac:absPath xmlns:x15ac="http://schemas.microsoft.com/office/spreadsheetml/2010/11/ac" url="C:\Office2019\2019_Chap06\06_DataFiles\"/>
    </mc:Choice>
  </mc:AlternateContent>
  <xr:revisionPtr revIDLastSave="0" documentId="13_ncr:1_{1B93E510-38CB-4328-B45A-3973103B721A}" xr6:coauthVersionLast="40" xr6:coauthVersionMax="40" xr10:uidLastSave="{00000000-0000-0000-0000-000000000000}"/>
  <bookViews>
    <workbookView xWindow="0" yWindow="0" windowWidth="28800" windowHeight="12435" xr2:uid="{00000000-000D-0000-FFFF-FFFF00000000}"/>
  </bookViews>
  <sheets>
    <sheet name="Goals" sheetId="1" r:id="rId1"/>
    <sheet name="Inventory" sheetId="5" r:id="rId2"/>
    <sheet name="Forecasts" sheetId="14" r:id="rId3"/>
    <sheet name="Financial Planner" sheetId="20" r:id="rId4"/>
    <sheet name="Title&amp;Email" sheetId="8" r:id="rId5"/>
    <sheet name="Marketing" sheetId="12" r:id="rId6"/>
    <sheet name="Transpose" sheetId="16" r:id="rId7"/>
    <sheet name="Hire Dates" sheetId="15" r:id="rId8"/>
    <sheet name="Derby" sheetId="17" r:id="rId9"/>
    <sheet name="Locations" sheetId="19" r:id="rId10"/>
  </sheets>
  <externalReferences>
    <externalReference r:id="rId11"/>
    <externalReference r:id="rId12"/>
  </externalReferences>
  <definedNames>
    <definedName name="_xlnm._FilterDatabase" localSheetId="7" hidden="1">'Hire Dates'!$A$2:$D$25</definedName>
    <definedName name="_xlnm._FilterDatabase" localSheetId="4" hidden="1">'Title&amp;Email'!$A$2:$F$25</definedName>
    <definedName name="Inventory" localSheetId="3">[1]Inventory!$A$5:$E$19</definedName>
    <definedName name="Inventory" localSheetId="2">Forecasts!$A$5:$E$29</definedName>
    <definedName name="Inventory" localSheetId="5">[2]Inventory!$A$5:$E$19</definedName>
    <definedName name="Inventory">Inventory!$A$5:$E$29</definedName>
    <definedName name="List" localSheetId="3">#REF!</definedName>
    <definedName name="List" localSheetId="5">Marketing!$A$2:$E$15</definedName>
    <definedName name="List">Goals!$A$6:$I$19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5" l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5" i="5"/>
  <c r="H10" i="1" l="1"/>
  <c r="H12" i="1"/>
  <c r="H15" i="1"/>
  <c r="H11" i="1"/>
  <c r="H7" i="1"/>
  <c r="H16" i="1"/>
  <c r="H17" i="1"/>
  <c r="H18" i="1"/>
  <c r="H13" i="1"/>
  <c r="H9" i="1"/>
  <c r="H14" i="1"/>
  <c r="H19" i="1"/>
  <c r="H8" i="1"/>
  <c r="E10" i="1" l="1"/>
  <c r="E12" i="1"/>
  <c r="E15" i="1"/>
  <c r="E11" i="1"/>
  <c r="E7" i="1"/>
  <c r="E16" i="1"/>
  <c r="E17" i="1"/>
  <c r="E18" i="1"/>
  <c r="E13" i="1"/>
  <c r="E9" i="1"/>
  <c r="E14" i="1"/>
  <c r="E19" i="1"/>
  <c r="E8" i="1"/>
</calcChain>
</file>

<file path=xl/sharedStrings.xml><?xml version="1.0" encoding="utf-8"?>
<sst xmlns="http://schemas.openxmlformats.org/spreadsheetml/2006/main" count="456" uniqueCount="226">
  <si>
    <t>Name</t>
  </si>
  <si>
    <t>Title</t>
  </si>
  <si>
    <t>Christopher Bowman</t>
  </si>
  <si>
    <t>Sales Manager</t>
  </si>
  <si>
    <t>Cass Lake</t>
  </si>
  <si>
    <t>Sales Representative</t>
  </si>
  <si>
    <t>Corey Daniels</t>
  </si>
  <si>
    <t>Sales Trainee</t>
  </si>
  <si>
    <t>Breezy Point</t>
  </si>
  <si>
    <t>BJ Francine</t>
  </si>
  <si>
    <t>Baudette</t>
  </si>
  <si>
    <t xml:space="preserve">Kendal Shaedon </t>
  </si>
  <si>
    <t>Ella Jamison</t>
  </si>
  <si>
    <t>Nikolai Jalowiec</t>
  </si>
  <si>
    <t>Walker</t>
  </si>
  <si>
    <t>Tammy Christine</t>
  </si>
  <si>
    <t>Josie Daddiline</t>
  </si>
  <si>
    <t>Criteria</t>
  </si>
  <si>
    <t>Present Value</t>
  </si>
  <si>
    <t>1st Year Return</t>
  </si>
  <si>
    <t>2nd Year Return</t>
  </si>
  <si>
    <t>Future Value</t>
  </si>
  <si>
    <t>3rd Year Return</t>
  </si>
  <si>
    <t>Net Present Value</t>
  </si>
  <si>
    <t>First Name</t>
  </si>
  <si>
    <t>Last Name</t>
  </si>
  <si>
    <t>Product #</t>
  </si>
  <si>
    <t>Description</t>
  </si>
  <si>
    <t>Unit Cost</t>
  </si>
  <si>
    <t>Unit Price</t>
  </si>
  <si>
    <t>Sold</t>
  </si>
  <si>
    <t>Forecast</t>
  </si>
  <si>
    <t>MAD</t>
  </si>
  <si>
    <t>Standard Deviation</t>
  </si>
  <si>
    <t>Goal</t>
  </si>
  <si>
    <t>Actual</t>
  </si>
  <si>
    <t>Met Goal?</t>
  </si>
  <si>
    <t>Both Goals?</t>
  </si>
  <si>
    <t>Level</t>
  </si>
  <si>
    <t>Average Goal, Cass Lake</t>
  </si>
  <si>
    <t>Total Goal, Cass Lake</t>
  </si>
  <si>
    <t>Location</t>
  </si>
  <si>
    <t>Actual/
Goal %</t>
  </si>
  <si>
    <t>PLR Spa Product Inventory</t>
  </si>
  <si>
    <t>Either Goal?</t>
  </si>
  <si>
    <t>PLR Employee Financial Planner</t>
  </si>
  <si>
    <t>Personal Business Venture</t>
  </si>
  <si>
    <t>BJ</t>
  </si>
  <si>
    <t>Francine</t>
  </si>
  <si>
    <t>Alec</t>
  </si>
  <si>
    <t>Mikayla</t>
  </si>
  <si>
    <t>Ella</t>
  </si>
  <si>
    <t>David</t>
  </si>
  <si>
    <t>Natasha</t>
  </si>
  <si>
    <t>Ari</t>
  </si>
  <si>
    <t>Dennis</t>
  </si>
  <si>
    <t>Kendal</t>
  </si>
  <si>
    <t>Frankie</t>
  </si>
  <si>
    <t>Kendra</t>
  </si>
  <si>
    <t>DJ</t>
  </si>
  <si>
    <t>Suzanne</t>
  </si>
  <si>
    <t>Chad</t>
  </si>
  <si>
    <t>Mae</t>
  </si>
  <si>
    <t>Christopher</t>
  </si>
  <si>
    <t>Jeffery</t>
  </si>
  <si>
    <t>Corey</t>
  </si>
  <si>
    <t>Randy</t>
  </si>
  <si>
    <t>Tammy</t>
  </si>
  <si>
    <t>Josie</t>
  </si>
  <si>
    <t>Nikolai</t>
  </si>
  <si>
    <t>Anderson</t>
  </si>
  <si>
    <t>Jamison</t>
  </si>
  <si>
    <t>Gazik</t>
  </si>
  <si>
    <t>Aronson</t>
  </si>
  <si>
    <t>Shaedon</t>
  </si>
  <si>
    <t>Shelton</t>
  </si>
  <si>
    <t>Bushman</t>
  </si>
  <si>
    <t>Wyatte</t>
  </si>
  <si>
    <t>Ouimet</t>
  </si>
  <si>
    <t>Gomez</t>
  </si>
  <si>
    <t>Bowman</t>
  </si>
  <si>
    <t>Dalton</t>
  </si>
  <si>
    <t>Daniels</t>
  </si>
  <si>
    <t>Josephson</t>
  </si>
  <si>
    <t>Christine</t>
  </si>
  <si>
    <t>Daddiline</t>
  </si>
  <si>
    <t>Jalowiec</t>
  </si>
  <si>
    <t>bj_francine</t>
  </si>
  <si>
    <t>mikayla_anderson</t>
  </si>
  <si>
    <t>ella_jamison</t>
  </si>
  <si>
    <t>david_gazik</t>
  </si>
  <si>
    <t>ari_aronson</t>
  </si>
  <si>
    <t>kendal_shaedon</t>
  </si>
  <si>
    <t>kendra_shelton</t>
  </si>
  <si>
    <t>dj_bushman</t>
  </si>
  <si>
    <t>suzanne_ouimet</t>
  </si>
  <si>
    <t>mae_gomez</t>
  </si>
  <si>
    <t>christopher_bowman</t>
  </si>
  <si>
    <t>jeffery_dalton</t>
  </si>
  <si>
    <t>corey_daniels</t>
  </si>
  <si>
    <t>randy_josephson</t>
  </si>
  <si>
    <t>tammy_christine</t>
  </si>
  <si>
    <t>josie_daddiline</t>
  </si>
  <si>
    <t>nikolai_jalowiec</t>
  </si>
  <si>
    <t>Previous E-Mail</t>
  </si>
  <si>
    <t>e_jamison</t>
  </si>
  <si>
    <t>kendal_sheldon</t>
  </si>
  <si>
    <t>chris_bowman</t>
  </si>
  <si>
    <t>E-Mails Match?</t>
  </si>
  <si>
    <t>New E-Mail</t>
  </si>
  <si>
    <t>Combined Name</t>
  </si>
  <si>
    <t>Revised Title</t>
  </si>
  <si>
    <t>IRA Growth</t>
  </si>
  <si>
    <t>Tara Miller</t>
  </si>
  <si>
    <t>Robert Andrew</t>
  </si>
  <si>
    <t>Coryn Gomez</t>
  </si>
  <si>
    <t>Marketing Calls and Visits</t>
  </si>
  <si>
    <t>Calls</t>
  </si>
  <si>
    <t>Onsite Visits</t>
  </si>
  <si>
    <t>Recent Statistics</t>
  </si>
  <si>
    <t>Calls, Cass Lake Trainees</t>
  </si>
  <si>
    <t>Onsite Visits, Breezy Point Reps</t>
  </si>
  <si>
    <t>Average Calls, Cass Lake Trainees</t>
  </si>
  <si>
    <t>Average Onsite Visits,  Breezy Point Reps</t>
  </si>
  <si>
    <t>Baudette Reps, Average Calls</t>
  </si>
  <si>
    <t>Baudette Reps, Total Onsite Visits</t>
  </si>
  <si>
    <t>Elizabeth Gabrys</t>
  </si>
  <si>
    <t>Trainee</t>
  </si>
  <si>
    <t>Rita Larson</t>
  </si>
  <si>
    <t>Michael Gentile</t>
  </si>
  <si>
    <t>Representative</t>
  </si>
  <si>
    <t>Manager</t>
  </si>
  <si>
    <t>Chad Meison</t>
  </si>
  <si>
    <t>Wyatte Mockentune</t>
  </si>
  <si>
    <t>Dennis Omang</t>
  </si>
  <si>
    <t>Alec Jones</t>
  </si>
  <si>
    <t>Natasha Nelson</t>
  </si>
  <si>
    <t>Jones</t>
  </si>
  <si>
    <t>Nelson</t>
  </si>
  <si>
    <t>Omang</t>
  </si>
  <si>
    <t>Mockentune</t>
  </si>
  <si>
    <t>Meison</t>
  </si>
  <si>
    <t>alec_jones</t>
  </si>
  <si>
    <t>al_jones</t>
  </si>
  <si>
    <t>natasha_nelson</t>
  </si>
  <si>
    <t>dennis_omang</t>
  </si>
  <si>
    <t>frankie_lynn</t>
  </si>
  <si>
    <t>wyatte_mockentune</t>
  </si>
  <si>
    <t>chad_meison</t>
  </si>
  <si>
    <t>Walker Employees, &gt;35 Calls</t>
  </si>
  <si>
    <t>Walker Employees, &lt;35 Onsite Visits</t>
  </si>
  <si>
    <t>21000S</t>
  </si>
  <si>
    <t>kendralynn_shelton</t>
  </si>
  <si>
    <t>m_gomez</t>
  </si>
  <si>
    <t>nik_jalowiec</t>
  </si>
  <si>
    <t>Quarterly Goal</t>
  </si>
  <si>
    <t>Revenue Data by Employee</t>
  </si>
  <si>
    <t>Tee shirt, blue</t>
  </si>
  <si>
    <t>Tee shirt, green</t>
  </si>
  <si>
    <t>Swim shorts, small</t>
  </si>
  <si>
    <t>Swim shorts, medium</t>
  </si>
  <si>
    <t>Yoga pants, black</t>
  </si>
  <si>
    <t>Yoga pants, grey</t>
  </si>
  <si>
    <t>Sunscreen, 8 oz</t>
  </si>
  <si>
    <t>Sunscreen 12 oz</t>
  </si>
  <si>
    <t>Picture frame, 6"</t>
  </si>
  <si>
    <t>Picture frame, 12"</t>
  </si>
  <si>
    <t>Magnet, PLR</t>
  </si>
  <si>
    <t>Magnet, Minnesota</t>
  </si>
  <si>
    <t>Pen, Minnesota</t>
  </si>
  <si>
    <t>Pen, bass boat</t>
  </si>
  <si>
    <t>Beach towel, tan</t>
  </si>
  <si>
    <t>Beach towel, green</t>
  </si>
  <si>
    <t>Beach towel, brown</t>
  </si>
  <si>
    <t>Stuffed animal, fish</t>
  </si>
  <si>
    <t>Stuffed animal, bear</t>
  </si>
  <si>
    <t>Stuffed animal, raccoon</t>
  </si>
  <si>
    <t>Antiseptic lotion, 4 oz</t>
  </si>
  <si>
    <t>Antiseptic lotion, 12 oz</t>
  </si>
  <si>
    <t>Insect repellent, 8 oz</t>
  </si>
  <si>
    <t>Cough syrup, 8 oz</t>
  </si>
  <si>
    <t>Sunscreen 8 oz Price</t>
  </si>
  <si>
    <t>Error</t>
  </si>
  <si>
    <t>Warehouse</t>
  </si>
  <si>
    <t>Pen, PLR</t>
  </si>
  <si>
    <t>Rank in Quantity Sold</t>
  </si>
  <si>
    <t>Hire Date</t>
  </si>
  <si>
    <t>PLR Employee Job Titles and Email Addresses</t>
  </si>
  <si>
    <t>Start</t>
  </si>
  <si>
    <t>First Catch</t>
  </si>
  <si>
    <t>Greenfield</t>
  </si>
  <si>
    <t>Adams</t>
  </si>
  <si>
    <t>Larson</t>
  </si>
  <si>
    <t>Elaim</t>
  </si>
  <si>
    <t>Gonalez</t>
  </si>
  <si>
    <t>Martin</t>
  </si>
  <si>
    <t>José</t>
  </si>
  <si>
    <t>Esom</t>
  </si>
  <si>
    <t>Joseph</t>
  </si>
  <si>
    <t>Adeline</t>
  </si>
  <si>
    <t>Timothy</t>
  </si>
  <si>
    <t>Josiah</t>
  </si>
  <si>
    <t>Minutes</t>
  </si>
  <si>
    <t>Fishing Derby</t>
  </si>
  <si>
    <t>PLR Employee Hire Dates</t>
  </si>
  <si>
    <t>Tenth Item Description</t>
  </si>
  <si>
    <t>12th Item Cost</t>
  </si>
  <si>
    <t>Years</t>
  </si>
  <si>
    <t>Location in Array for H9</t>
  </si>
  <si>
    <t>Location in Array for H10</t>
  </si>
  <si>
    <t>BD</t>
  </si>
  <si>
    <t>WK</t>
  </si>
  <si>
    <t>BP</t>
  </si>
  <si>
    <t>CL</t>
  </si>
  <si>
    <t>BR</t>
  </si>
  <si>
    <t>Employee Locations</t>
  </si>
  <si>
    <t>Code</t>
  </si>
  <si>
    <t>Planned Yearly Contribution</t>
  </si>
  <si>
    <t>Number of Years to Save</t>
  </si>
  <si>
    <t>Expected Rate of Return</t>
  </si>
  <si>
    <t>Target</t>
  </si>
  <si>
    <t>Amount Already in Account</t>
  </si>
  <si>
    <t>Competing Investment Rate</t>
  </si>
  <si>
    <t>Initial Cost of Venture</t>
  </si>
  <si>
    <t>Monthly Addition to Fund</t>
  </si>
  <si>
    <t>College Fund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</si>
</sst>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%"/>
    <numFmt numFmtId="166" formatCode="m/d/yy;@"/>
    <numFmt numFmtId="167" formatCode="&quot;$&quot;#,##0"/>
  </numFmts>
  <fonts count="29" x14ac:knownFonts="1">
    <font>
      <sz val="11"/>
      <color theme="1"/>
      <name val="Calibri"/>
      <family val="2"/>
    </font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b/>
      <sz val="13"/>
      <color theme="3"/>
      <name val="Calibri"/>
      <family val="2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1"/>
      <color theme="1"/>
      <name val="Calibri"/>
      <family val="2"/>
    </font>
    <font>
      <b/>
      <sz val="11"/>
      <color theme="3"/>
      <name val="Calibri"/>
      <family val="2"/>
    </font>
    <font>
      <sz val="10"/>
      <name val="Arial"/>
      <family val="2"/>
    </font>
    <font>
      <b/>
      <sz val="13"/>
      <color theme="1"/>
      <name val="Corbel"/>
      <family val="2"/>
      <scheme val="minor"/>
    </font>
    <font>
      <b/>
      <sz val="11"/>
      <color theme="0"/>
      <name val="Corbel"/>
      <family val="2"/>
      <scheme val="minor"/>
    </font>
    <font>
      <b/>
      <sz val="11"/>
      <color theme="1"/>
      <name val="Corbel"/>
      <family val="2"/>
      <scheme val="minor"/>
    </font>
    <font>
      <sz val="18"/>
      <color theme="1"/>
      <name val="Corbel"/>
      <family val="2"/>
      <scheme val="minor"/>
    </font>
    <font>
      <sz val="18"/>
      <color theme="5" tint="-0.249977111117893"/>
      <name val="Corbel"/>
      <family val="2"/>
      <scheme val="minor"/>
    </font>
    <font>
      <sz val="18"/>
      <color theme="8" tint="-0.249977111117893"/>
      <name val="Corbel"/>
      <family val="2"/>
      <scheme val="minor"/>
    </font>
    <font>
      <sz val="20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name val="Corbel"/>
      <family val="2"/>
      <scheme val="minor"/>
    </font>
    <font>
      <sz val="20"/>
      <color theme="6" tint="-0.499984740745262"/>
      <name val="Corbel"/>
      <family val="2"/>
      <scheme val="minor"/>
    </font>
    <font>
      <b/>
      <sz val="13"/>
      <color theme="6" tint="-0.249977111117893"/>
      <name val="Corbel"/>
      <family val="2"/>
      <scheme val="minor"/>
    </font>
    <font>
      <b/>
      <sz val="13"/>
      <color theme="3"/>
      <name val="Corbel"/>
      <family val="2"/>
      <scheme val="minor"/>
    </font>
    <font>
      <sz val="24"/>
      <color theme="1"/>
      <name val="Corbel"/>
      <family val="2"/>
      <scheme val="minor"/>
    </font>
    <font>
      <sz val="20"/>
      <color theme="8" tint="-0.249977111117893"/>
      <name val="Corbel"/>
      <family val="2"/>
      <scheme val="minor"/>
    </font>
    <font>
      <b/>
      <i/>
      <sz val="20"/>
      <color theme="1"/>
      <name val="Corbel"/>
      <family val="2"/>
      <scheme val="minor"/>
    </font>
    <font>
      <b/>
      <i/>
      <sz val="14"/>
      <name val="Corbel"/>
      <family val="2"/>
      <scheme val="minor"/>
    </font>
    <font>
      <b/>
      <i/>
      <sz val="24"/>
      <color theme="1"/>
      <name val="Corbel"/>
      <family val="2"/>
      <scheme val="minor"/>
    </font>
    <font>
      <sz val="22"/>
      <color theme="0"/>
      <name val="Corbe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rgb="FFF7F737"/>
        </stop>
      </gradientFill>
    </fill>
    <fill>
      <gradientFill degree="90">
        <stop position="0">
          <color theme="0"/>
        </stop>
        <stop position="1">
          <color theme="7" tint="0.59999389629810485"/>
        </stop>
      </gradientFill>
    </fill>
    <fill>
      <patternFill patternType="solid">
        <fgColor theme="9" tint="0.59996337778862885"/>
        <bgColor indexed="64"/>
      </pattern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patternFill patternType="solid">
        <fgColor theme="1" tint="0.249977111117893"/>
        <bgColor auto="1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</fills>
  <borders count="7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theme="1"/>
      </right>
      <top style="dotted">
        <color theme="1"/>
      </top>
      <bottom style="dotted">
        <color theme="1"/>
      </bottom>
      <diagonal/>
    </border>
    <border>
      <left style="thin">
        <color theme="1"/>
      </left>
      <right style="thin">
        <color theme="1"/>
      </right>
      <top style="dotted">
        <color theme="1"/>
      </top>
      <bottom style="dotted">
        <color theme="1"/>
      </bottom>
      <diagonal/>
    </border>
    <border>
      <left style="thin">
        <color theme="1"/>
      </left>
      <right style="thin">
        <color indexed="64"/>
      </right>
      <top style="dotted">
        <color theme="1"/>
      </top>
      <bottom style="dotted">
        <color theme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thin">
        <color theme="1"/>
      </right>
      <top style="hair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6" tint="-0.499984740745262"/>
      </top>
      <bottom style="thin">
        <color indexed="64"/>
      </bottom>
      <diagonal/>
    </border>
    <border>
      <left/>
      <right/>
      <top style="thin">
        <color theme="6" tint="-0.499984740745262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dotted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dotted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dotted">
        <color theme="1"/>
      </bottom>
      <diagonal/>
    </border>
    <border>
      <left style="thin">
        <color indexed="64"/>
      </left>
      <right style="thin">
        <color theme="1"/>
      </right>
      <top style="dotted">
        <color theme="1"/>
      </top>
      <bottom style="dotted">
        <color theme="1"/>
      </bottom>
      <diagonal/>
    </border>
    <border>
      <left style="thin">
        <color indexed="64"/>
      </left>
      <right/>
      <top style="thin">
        <color indexed="64"/>
      </top>
      <bottom style="dotted">
        <color theme="1"/>
      </bottom>
      <diagonal/>
    </border>
    <border>
      <left style="thin">
        <color theme="1"/>
      </left>
      <right style="thin">
        <color auto="1"/>
      </right>
      <top style="dotted">
        <color theme="1"/>
      </top>
      <bottom style="dotted">
        <color auto="1"/>
      </bottom>
      <diagonal/>
    </border>
    <border>
      <left style="thin">
        <color indexed="64"/>
      </left>
      <right style="thin">
        <color theme="1"/>
      </right>
      <top style="dotted">
        <color theme="1"/>
      </top>
      <bottom style="dotted">
        <color auto="1"/>
      </bottom>
      <diagonal/>
    </border>
    <border>
      <left style="thin">
        <color theme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theme="1"/>
      </right>
      <top style="dotted">
        <color auto="1"/>
      </top>
      <bottom style="dotted">
        <color auto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auto="1"/>
      </right>
      <top/>
      <bottom style="dotted">
        <color auto="1"/>
      </bottom>
      <diagonal/>
    </border>
    <border>
      <left style="thin">
        <color indexed="64"/>
      </left>
      <right style="thin">
        <color theme="1"/>
      </right>
      <top/>
      <bottom style="dotted">
        <color auto="1"/>
      </bottom>
      <diagonal/>
    </border>
    <border>
      <left/>
      <right style="thin">
        <color theme="1"/>
      </right>
      <top/>
      <bottom style="dotted">
        <color theme="1"/>
      </bottom>
      <diagonal/>
    </border>
    <border>
      <left style="thin">
        <color theme="1"/>
      </left>
      <right style="thin">
        <color theme="1"/>
      </right>
      <top/>
      <bottom style="dotted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thick">
        <color theme="8" tint="-0.499984740745262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dotted">
        <color theme="1"/>
      </bottom>
      <diagonal/>
    </border>
    <border>
      <left/>
      <right style="thin">
        <color theme="1"/>
      </right>
      <top style="thick">
        <color theme="8" tint="-0.499984740745262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ck">
        <color theme="8" tint="-0.499984740745262"/>
      </top>
      <bottom style="thin">
        <color indexed="64"/>
      </bottom>
      <diagonal/>
    </border>
    <border>
      <left/>
      <right style="thin">
        <color auto="1"/>
      </right>
      <top style="thick">
        <color theme="8" tint="-0.499984740745262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ck">
        <color theme="8" tint="-0.499984740745262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theme="1"/>
      </left>
      <right style="thin">
        <color theme="8" tint="-0.499984740745262"/>
      </right>
      <top style="thick">
        <color theme="8" tint="-0.499984740745262"/>
      </top>
      <bottom style="thin">
        <color indexed="64"/>
      </bottom>
      <diagonal/>
    </border>
    <border>
      <left style="thin">
        <color theme="1"/>
      </left>
      <right style="thin">
        <color theme="8" tint="-0.499984740745262"/>
      </right>
      <top/>
      <bottom style="dotted">
        <color theme="1"/>
      </bottom>
      <diagonal/>
    </border>
    <border>
      <left/>
      <right style="thin">
        <color theme="8" tint="-0.499984740745262"/>
      </right>
      <top/>
      <bottom/>
      <diagonal/>
    </border>
    <border>
      <left style="thin">
        <color theme="1"/>
      </left>
      <right style="thin">
        <color theme="8" tint="-0.499984740745262"/>
      </right>
      <top style="dotted">
        <color theme="1"/>
      </top>
      <bottom style="dotted">
        <color theme="1"/>
      </bottom>
      <diagonal/>
    </border>
    <border>
      <left/>
      <right style="thin">
        <color theme="1"/>
      </right>
      <top style="dotted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dotted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ck">
        <color theme="8" tint="-0.499984740745262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dotted">
        <color theme="1"/>
      </bottom>
      <diagonal/>
    </border>
    <border>
      <left style="thin">
        <color indexed="64"/>
      </left>
      <right style="thin">
        <color theme="1"/>
      </right>
      <top style="dotted">
        <color theme="1"/>
      </top>
      <bottom style="thin">
        <color indexed="64"/>
      </bottom>
      <diagonal/>
    </border>
  </borders>
  <cellStyleXfs count="13">
    <xf numFmtId="0" fontId="0" fillId="0" borderId="0"/>
    <xf numFmtId="0" fontId="5" fillId="0" borderId="1" applyNumberFormat="0" applyFill="0" applyAlignment="0" applyProtection="0"/>
    <xf numFmtId="0" fontId="5" fillId="0" borderId="1" applyNumberFormat="0" applyFill="0" applyAlignment="0" applyProtection="0"/>
    <xf numFmtId="0" fontId="6" fillId="0" borderId="0"/>
    <xf numFmtId="0" fontId="7" fillId="0" borderId="2" applyNumberFormat="0" applyFill="0" applyAlignment="0" applyProtection="0"/>
    <xf numFmtId="44" fontId="6" fillId="0" borderId="0" applyFont="0" applyFill="0" applyBorder="0" applyAlignment="0" applyProtection="0"/>
    <xf numFmtId="0" fontId="8" fillId="0" borderId="3" applyNumberFormat="0" applyFill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3">
    <xf numFmtId="0" fontId="0" fillId="0" borderId="0" xfId="0"/>
    <xf numFmtId="0" fontId="11" fillId="3" borderId="31" xfId="1" applyFont="1" applyFill="1" applyBorder="1" applyAlignment="1">
      <alignment horizontal="center" wrapText="1"/>
    </xf>
    <xf numFmtId="0" fontId="11" fillId="3" borderId="32" xfId="1" applyFont="1" applyFill="1" applyBorder="1" applyAlignment="1">
      <alignment horizontal="center" wrapText="1"/>
    </xf>
    <xf numFmtId="0" fontId="14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0" fontId="4" fillId="0" borderId="0" xfId="0" applyFont="1" applyBorder="1" applyAlignment="1">
      <alignment wrapText="1"/>
    </xf>
    <xf numFmtId="0" fontId="4" fillId="0" borderId="7" xfId="0" applyFont="1" applyBorder="1"/>
    <xf numFmtId="0" fontId="4" fillId="0" borderId="8" xfId="0" applyFont="1" applyBorder="1"/>
    <xf numFmtId="167" fontId="4" fillId="0" borderId="8" xfId="0" applyNumberFormat="1" applyFont="1" applyBorder="1"/>
    <xf numFmtId="0" fontId="4" fillId="0" borderId="8" xfId="0" applyFont="1" applyBorder="1" applyAlignment="1">
      <alignment horizontal="center"/>
    </xf>
    <xf numFmtId="9" fontId="4" fillId="0" borderId="9" xfId="12" applyFont="1" applyBorder="1"/>
    <xf numFmtId="167" fontId="4" fillId="0" borderId="0" xfId="0" applyNumberFormat="1" applyFont="1"/>
    <xf numFmtId="0" fontId="4" fillId="0" borderId="0" xfId="0" applyFont="1" applyBorder="1"/>
    <xf numFmtId="0" fontId="18" fillId="0" borderId="5" xfId="0" applyFont="1" applyBorder="1"/>
    <xf numFmtId="0" fontId="4" fillId="0" borderId="16" xfId="0" applyFont="1" applyBorder="1"/>
    <xf numFmtId="0" fontId="18" fillId="0" borderId="6" xfId="0" applyFont="1" applyBorder="1"/>
    <xf numFmtId="0" fontId="4" fillId="0" borderId="10" xfId="0" applyFont="1" applyBorder="1"/>
    <xf numFmtId="0" fontId="18" fillId="0" borderId="17" xfId="0" applyFont="1" applyFill="1" applyBorder="1"/>
    <xf numFmtId="0" fontId="18" fillId="0" borderId="0" xfId="0" applyFont="1" applyFill="1" applyBorder="1"/>
    <xf numFmtId="0" fontId="17" fillId="0" borderId="0" xfId="3" applyFont="1" applyBorder="1" applyAlignment="1">
      <alignment horizontal="left"/>
    </xf>
    <xf numFmtId="0" fontId="17" fillId="0" borderId="28" xfId="3" applyFont="1" applyBorder="1" applyAlignment="1">
      <alignment horizontal="center"/>
    </xf>
    <xf numFmtId="0" fontId="17" fillId="0" borderId="0" xfId="3" applyFont="1" applyBorder="1" applyAlignment="1">
      <alignment horizontal="center"/>
    </xf>
    <xf numFmtId="0" fontId="21" fillId="0" borderId="0" xfId="2" applyFont="1" applyBorder="1"/>
    <xf numFmtId="0" fontId="22" fillId="0" borderId="0" xfId="2" applyFont="1" applyBorder="1"/>
    <xf numFmtId="0" fontId="13" fillId="0" borderId="4" xfId="6" applyFont="1" applyBorder="1"/>
    <xf numFmtId="8" fontId="13" fillId="0" borderId="4" xfId="6" applyNumberFormat="1" applyFont="1" applyBorder="1" applyAlignment="1">
      <alignment horizontal="right"/>
    </xf>
    <xf numFmtId="0" fontId="13" fillId="5" borderId="29" xfId="0" applyFont="1" applyFill="1" applyBorder="1" applyAlignment="1">
      <alignment horizontal="center"/>
    </xf>
    <xf numFmtId="0" fontId="4" fillId="0" borderId="23" xfId="0" applyFont="1" applyFill="1" applyBorder="1"/>
    <xf numFmtId="0" fontId="4" fillId="0" borderId="23" xfId="0" applyFont="1" applyBorder="1"/>
    <xf numFmtId="0" fontId="4" fillId="0" borderId="21" xfId="0" applyFont="1" applyFill="1" applyBorder="1"/>
    <xf numFmtId="0" fontId="4" fillId="0" borderId="21" xfId="0" applyFont="1" applyBorder="1"/>
    <xf numFmtId="0" fontId="4" fillId="0" borderId="22" xfId="0" applyFont="1" applyFill="1" applyBorder="1"/>
    <xf numFmtId="0" fontId="4" fillId="0" borderId="22" xfId="0" applyFont="1" applyBorder="1"/>
    <xf numFmtId="0" fontId="4" fillId="0" borderId="33" xfId="0" applyFont="1" applyBorder="1"/>
    <xf numFmtId="0" fontId="4" fillId="0" borderId="19" xfId="0" applyFont="1" applyFill="1" applyBorder="1"/>
    <xf numFmtId="0" fontId="4" fillId="0" borderId="8" xfId="0" applyNumberFormat="1" applyFont="1" applyBorder="1"/>
    <xf numFmtId="0" fontId="4" fillId="0" borderId="35" xfId="0" applyFont="1" applyBorder="1"/>
    <xf numFmtId="0" fontId="4" fillId="0" borderId="36" xfId="0" applyFont="1" applyBorder="1"/>
    <xf numFmtId="0" fontId="4" fillId="0" borderId="37" xfId="0" applyFont="1" applyBorder="1"/>
    <xf numFmtId="0" fontId="4" fillId="0" borderId="38" xfId="0" applyFont="1" applyBorder="1"/>
    <xf numFmtId="0" fontId="4" fillId="0" borderId="39" xfId="0" applyFont="1" applyBorder="1"/>
    <xf numFmtId="0" fontId="4" fillId="0" borderId="40" xfId="0" applyFont="1" applyBorder="1"/>
    <xf numFmtId="0" fontId="4" fillId="0" borderId="41" xfId="0" applyFont="1" applyBorder="1"/>
    <xf numFmtId="0" fontId="4" fillId="0" borderId="42" xfId="0" applyFont="1" applyBorder="1"/>
    <xf numFmtId="0" fontId="4" fillId="0" borderId="18" xfId="0" applyFont="1" applyFill="1" applyBorder="1"/>
    <xf numFmtId="0" fontId="4" fillId="0" borderId="18" xfId="0" applyNumberFormat="1" applyFont="1" applyFill="1" applyBorder="1"/>
    <xf numFmtId="0" fontId="4" fillId="0" borderId="19" xfId="0" applyNumberFormat="1" applyFont="1" applyFill="1" applyBorder="1"/>
    <xf numFmtId="0" fontId="4" fillId="0" borderId="19" xfId="0" applyNumberFormat="1" applyFont="1" applyBorder="1"/>
    <xf numFmtId="0" fontId="17" fillId="0" borderId="0" xfId="0" applyFont="1" applyBorder="1" applyAlignment="1">
      <alignment horizontal="centerContinuous"/>
    </xf>
    <xf numFmtId="0" fontId="24" fillId="0" borderId="0" xfId="0" applyFont="1" applyBorder="1" applyAlignment="1">
      <alignment horizontal="centerContinuous"/>
    </xf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13" fillId="0" borderId="4" xfId="0" applyFont="1" applyBorder="1"/>
    <xf numFmtId="0" fontId="4" fillId="0" borderId="4" xfId="0" applyFont="1" applyBorder="1"/>
    <xf numFmtId="0" fontId="0" fillId="0" borderId="4" xfId="0" applyBorder="1"/>
    <xf numFmtId="0" fontId="4" fillId="2" borderId="14" xfId="0" applyFont="1" applyFill="1" applyBorder="1"/>
    <xf numFmtId="0" fontId="4" fillId="2" borderId="0" xfId="0" applyFont="1" applyFill="1" applyBorder="1"/>
    <xf numFmtId="0" fontId="4" fillId="2" borderId="15" xfId="0" applyFont="1" applyFill="1" applyBorder="1"/>
    <xf numFmtId="1" fontId="19" fillId="2" borderId="48" xfId="9" applyNumberFormat="1" applyFont="1" applyFill="1" applyBorder="1" applyAlignment="1">
      <alignment horizontal="left"/>
    </xf>
    <xf numFmtId="0" fontId="19" fillId="2" borderId="49" xfId="9" applyNumberFormat="1" applyFont="1" applyFill="1" applyBorder="1" applyAlignment="1">
      <alignment horizontal="left"/>
    </xf>
    <xf numFmtId="1" fontId="19" fillId="2" borderId="51" xfId="9" applyNumberFormat="1" applyFont="1" applyFill="1" applyBorder="1" applyAlignment="1">
      <alignment horizontal="left"/>
    </xf>
    <xf numFmtId="0" fontId="19" fillId="2" borderId="52" xfId="9" applyNumberFormat="1" applyFont="1" applyFill="1" applyBorder="1" applyAlignment="1">
      <alignment horizontal="left"/>
    </xf>
    <xf numFmtId="1" fontId="19" fillId="2" borderId="48" xfId="9" applyNumberFormat="1" applyFont="1" applyFill="1" applyBorder="1" applyAlignment="1">
      <alignment horizontal="right"/>
    </xf>
    <xf numFmtId="1" fontId="19" fillId="2" borderId="51" xfId="9" applyNumberFormat="1" applyFont="1" applyFill="1" applyBorder="1" applyAlignment="1">
      <alignment horizontal="right"/>
    </xf>
    <xf numFmtId="0" fontId="19" fillId="2" borderId="49" xfId="9" applyFont="1" applyFill="1" applyBorder="1" applyAlignment="1">
      <alignment horizontal="right" wrapText="1"/>
    </xf>
    <xf numFmtId="0" fontId="19" fillId="2" borderId="52" xfId="9" applyFont="1" applyFill="1" applyBorder="1" applyAlignment="1">
      <alignment horizontal="right" wrapText="1"/>
    </xf>
    <xf numFmtId="164" fontId="19" fillId="2" borderId="49" xfId="10" applyNumberFormat="1" applyFont="1" applyFill="1" applyBorder="1" applyAlignment="1">
      <alignment horizontal="right"/>
    </xf>
    <xf numFmtId="164" fontId="19" fillId="2" borderId="50" xfId="10" applyNumberFormat="1" applyFont="1" applyFill="1" applyBorder="1" applyAlignment="1">
      <alignment horizontal="right"/>
    </xf>
    <xf numFmtId="164" fontId="19" fillId="2" borderId="52" xfId="10" applyNumberFormat="1" applyFont="1" applyFill="1" applyBorder="1" applyAlignment="1">
      <alignment horizontal="right"/>
    </xf>
    <xf numFmtId="164" fontId="19" fillId="2" borderId="53" xfId="10" applyNumberFormat="1" applyFont="1" applyFill="1" applyBorder="1" applyAlignment="1">
      <alignment horizontal="right"/>
    </xf>
    <xf numFmtId="1" fontId="19" fillId="2" borderId="54" xfId="9" applyNumberFormat="1" applyFont="1" applyFill="1" applyBorder="1" applyAlignment="1">
      <alignment horizontal="right"/>
    </xf>
    <xf numFmtId="0" fontId="19" fillId="2" borderId="55" xfId="9" applyNumberFormat="1" applyFont="1" applyFill="1" applyBorder="1" applyAlignment="1">
      <alignment horizontal="left"/>
    </xf>
    <xf numFmtId="0" fontId="19" fillId="2" borderId="55" xfId="9" applyFont="1" applyFill="1" applyBorder="1" applyAlignment="1">
      <alignment horizontal="right" wrapText="1"/>
    </xf>
    <xf numFmtId="164" fontId="19" fillId="2" borderId="55" xfId="10" applyNumberFormat="1" applyFont="1" applyFill="1" applyBorder="1" applyAlignment="1">
      <alignment horizontal="right"/>
    </xf>
    <xf numFmtId="164" fontId="19" fillId="2" borderId="56" xfId="10" applyNumberFormat="1" applyFont="1" applyFill="1" applyBorder="1" applyAlignment="1">
      <alignment horizontal="right"/>
    </xf>
    <xf numFmtId="0" fontId="4" fillId="0" borderId="43" xfId="0" applyFont="1" applyBorder="1"/>
    <xf numFmtId="167" fontId="4" fillId="0" borderId="44" xfId="0" applyNumberFormat="1" applyFont="1" applyBorder="1"/>
    <xf numFmtId="0" fontId="4" fillId="0" borderId="44" xfId="0" applyFont="1" applyBorder="1" applyAlignment="1">
      <alignment horizontal="center"/>
    </xf>
    <xf numFmtId="9" fontId="4" fillId="0" borderId="61" xfId="12" applyFont="1" applyBorder="1"/>
    <xf numFmtId="0" fontId="11" fillId="4" borderId="62" xfId="1" applyFont="1" applyFill="1" applyBorder="1" applyAlignment="1">
      <alignment horizontal="center" wrapText="1"/>
    </xf>
    <xf numFmtId="0" fontId="11" fillId="4" borderId="63" xfId="1" applyFont="1" applyFill="1" applyBorder="1" applyAlignment="1">
      <alignment horizontal="center" wrapText="1"/>
    </xf>
    <xf numFmtId="0" fontId="11" fillId="4" borderId="64" xfId="1" applyFont="1" applyFill="1" applyBorder="1" applyAlignment="1">
      <alignment horizontal="center" wrapText="1"/>
    </xf>
    <xf numFmtId="0" fontId="11" fillId="4" borderId="65" xfId="1" applyFont="1" applyFill="1" applyBorder="1" applyAlignment="1">
      <alignment horizontal="center" wrapText="1"/>
    </xf>
    <xf numFmtId="0" fontId="11" fillId="4" borderId="60" xfId="1" applyFont="1" applyFill="1" applyBorder="1" applyAlignment="1">
      <alignment horizontal="center" wrapText="1"/>
    </xf>
    <xf numFmtId="0" fontId="4" fillId="0" borderId="44" xfId="0" applyFont="1" applyBorder="1" applyAlignment="1">
      <alignment horizontal="left" indent="1"/>
    </xf>
    <xf numFmtId="0" fontId="4" fillId="0" borderId="8" xfId="0" applyFont="1" applyBorder="1" applyAlignment="1">
      <alignment horizontal="left" indent="1"/>
    </xf>
    <xf numFmtId="166" fontId="26" fillId="0" borderId="57" xfId="9" applyNumberFormat="1" applyFont="1" applyFill="1" applyBorder="1" applyAlignment="1">
      <alignment horizontal="center" vertical="center"/>
    </xf>
    <xf numFmtId="166" fontId="26" fillId="0" borderId="58" xfId="9" applyNumberFormat="1" applyFont="1" applyFill="1" applyBorder="1" applyAlignment="1">
      <alignment horizontal="center" vertical="center"/>
    </xf>
    <xf numFmtId="0" fontId="26" fillId="0" borderId="58" xfId="9" applyFont="1" applyFill="1" applyBorder="1" applyAlignment="1">
      <alignment vertical="center"/>
    </xf>
    <xf numFmtId="0" fontId="26" fillId="0" borderId="58" xfId="9" applyFont="1" applyFill="1" applyBorder="1" applyAlignment="1">
      <alignment horizontal="center" vertical="center"/>
    </xf>
    <xf numFmtId="0" fontId="26" fillId="0" borderId="59" xfId="9" applyFont="1" applyFill="1" applyBorder="1" applyAlignment="1">
      <alignment horizontal="center" vertical="center"/>
    </xf>
    <xf numFmtId="14" fontId="4" fillId="0" borderId="0" xfId="0" applyNumberFormat="1" applyFont="1"/>
    <xf numFmtId="166" fontId="26" fillId="0" borderId="45" xfId="9" applyNumberFormat="1" applyFont="1" applyFill="1" applyBorder="1" applyAlignment="1">
      <alignment horizontal="center" vertical="center"/>
    </xf>
    <xf numFmtId="166" fontId="26" fillId="0" borderId="46" xfId="9" applyNumberFormat="1" applyFont="1" applyFill="1" applyBorder="1" applyAlignment="1">
      <alignment horizontal="center" vertical="center"/>
    </xf>
    <xf numFmtId="0" fontId="26" fillId="0" borderId="46" xfId="9" applyFont="1" applyFill="1" applyBorder="1" applyAlignment="1">
      <alignment horizontal="center" vertical="center"/>
    </xf>
    <xf numFmtId="0" fontId="26" fillId="0" borderId="47" xfId="9" applyFont="1" applyFill="1" applyBorder="1" applyAlignment="1">
      <alignment horizontal="center" vertical="center"/>
    </xf>
    <xf numFmtId="0" fontId="4" fillId="2" borderId="49" xfId="0" applyFont="1" applyFill="1" applyBorder="1"/>
    <xf numFmtId="0" fontId="19" fillId="2" borderId="50" xfId="10" applyNumberFormat="1" applyFont="1" applyFill="1" applyBorder="1" applyAlignment="1"/>
    <xf numFmtId="0" fontId="4" fillId="2" borderId="52" xfId="0" applyFont="1" applyFill="1" applyBorder="1"/>
    <xf numFmtId="0" fontId="19" fillId="2" borderId="53" xfId="10" applyNumberFormat="1" applyFont="1" applyFill="1" applyBorder="1" applyAlignment="1"/>
    <xf numFmtId="0" fontId="12" fillId="8" borderId="29" xfId="0" applyFont="1" applyFill="1" applyBorder="1" applyAlignment="1">
      <alignment horizontal="center"/>
    </xf>
    <xf numFmtId="0" fontId="13" fillId="9" borderId="66" xfId="0" applyFont="1" applyFill="1" applyBorder="1" applyAlignment="1">
      <alignment horizontal="center"/>
    </xf>
    <xf numFmtId="0" fontId="13" fillId="9" borderId="67" xfId="0" applyFont="1" applyFill="1" applyBorder="1" applyAlignment="1">
      <alignment horizontal="center"/>
    </xf>
    <xf numFmtId="0" fontId="0" fillId="0" borderId="68" xfId="0" applyBorder="1"/>
    <xf numFmtId="18" fontId="0" fillId="0" borderId="68" xfId="0" applyNumberFormat="1" applyBorder="1"/>
    <xf numFmtId="0" fontId="0" fillId="0" borderId="19" xfId="0" applyBorder="1"/>
    <xf numFmtId="18" fontId="0" fillId="0" borderId="19" xfId="0" applyNumberFormat="1" applyBorder="1"/>
    <xf numFmtId="0" fontId="0" fillId="0" borderId="69" xfId="0" applyBorder="1"/>
    <xf numFmtId="18" fontId="0" fillId="0" borderId="69" xfId="0" applyNumberFormat="1" applyBorder="1"/>
    <xf numFmtId="167" fontId="4" fillId="0" borderId="5" xfId="0" applyNumberFormat="1" applyFont="1" applyBorder="1"/>
    <xf numFmtId="167" fontId="4" fillId="0" borderId="6" xfId="0" applyNumberFormat="1" applyFont="1" applyBorder="1"/>
    <xf numFmtId="0" fontId="11" fillId="4" borderId="70" xfId="1" applyFont="1" applyFill="1" applyBorder="1" applyAlignment="1">
      <alignment horizontal="center" wrapText="1"/>
    </xf>
    <xf numFmtId="0" fontId="4" fillId="0" borderId="71" xfId="0" applyFont="1" applyBorder="1"/>
    <xf numFmtId="0" fontId="4" fillId="0" borderId="72" xfId="0" applyFont="1" applyBorder="1"/>
    <xf numFmtId="0" fontId="4" fillId="0" borderId="73" xfId="0" applyFont="1" applyBorder="1"/>
    <xf numFmtId="0" fontId="4" fillId="0" borderId="23" xfId="0" applyFont="1" applyFill="1" applyBorder="1" applyAlignment="1">
      <alignment horizontal="left" indent="1"/>
    </xf>
    <xf numFmtId="0" fontId="4" fillId="0" borderId="21" xfId="0" applyFont="1" applyFill="1" applyBorder="1" applyAlignment="1">
      <alignment horizontal="left" indent="1"/>
    </xf>
    <xf numFmtId="0" fontId="4" fillId="0" borderId="22" xfId="0" applyFont="1" applyFill="1" applyBorder="1" applyAlignment="1">
      <alignment horizontal="left" indent="1"/>
    </xf>
    <xf numFmtId="0" fontId="4" fillId="0" borderId="5" xfId="0" applyFont="1" applyBorder="1"/>
    <xf numFmtId="0" fontId="4" fillId="0" borderId="6" xfId="0" applyFont="1" applyBorder="1"/>
    <xf numFmtId="49" fontId="4" fillId="0" borderId="21" xfId="0" applyNumberFormat="1" applyFont="1" applyFill="1" applyBorder="1"/>
    <xf numFmtId="49" fontId="4" fillId="0" borderId="22" xfId="0" applyNumberFormat="1" applyFont="1" applyFill="1" applyBorder="1"/>
    <xf numFmtId="49" fontId="4" fillId="0" borderId="23" xfId="0" applyNumberFormat="1" applyFont="1" applyFill="1" applyBorder="1" applyAlignment="1"/>
    <xf numFmtId="0" fontId="11" fillId="10" borderId="62" xfId="1" applyFont="1" applyFill="1" applyBorder="1" applyAlignment="1">
      <alignment horizontal="center" wrapText="1"/>
    </xf>
    <xf numFmtId="0" fontId="11" fillId="10" borderId="63" xfId="1" applyFont="1" applyFill="1" applyBorder="1" applyAlignment="1">
      <alignment horizontal="center" wrapText="1"/>
    </xf>
    <xf numFmtId="0" fontId="11" fillId="10" borderId="76" xfId="1" applyFont="1" applyFill="1" applyBorder="1" applyAlignment="1">
      <alignment horizontal="center" wrapText="1"/>
    </xf>
    <xf numFmtId="0" fontId="3" fillId="0" borderId="77" xfId="0" applyFont="1" applyBorder="1"/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left" indent="1"/>
    </xf>
    <xf numFmtId="0" fontId="3" fillId="0" borderId="33" xfId="0" applyFont="1" applyBorder="1"/>
    <xf numFmtId="0" fontId="3" fillId="0" borderId="7" xfId="0" applyFont="1" applyBorder="1" applyAlignment="1">
      <alignment horizontal="center"/>
    </xf>
    <xf numFmtId="0" fontId="3" fillId="0" borderId="78" xfId="0" applyFont="1" applyBorder="1"/>
    <xf numFmtId="0" fontId="3" fillId="0" borderId="74" xfId="0" applyFont="1" applyBorder="1" applyAlignment="1">
      <alignment horizontal="center"/>
    </xf>
    <xf numFmtId="0" fontId="3" fillId="0" borderId="75" xfId="0" applyFont="1" applyBorder="1" applyAlignment="1">
      <alignment horizontal="left" indent="1"/>
    </xf>
    <xf numFmtId="0" fontId="11" fillId="0" borderId="0" xfId="1" applyFont="1" applyFill="1" applyBorder="1" applyAlignment="1">
      <alignment horizontal="right"/>
    </xf>
    <xf numFmtId="0" fontId="0" fillId="0" borderId="0" xfId="0" applyBorder="1"/>
    <xf numFmtId="0" fontId="2" fillId="0" borderId="0" xfId="3" applyFont="1"/>
    <xf numFmtId="0" fontId="2" fillId="0" borderId="28" xfId="3" applyFont="1" applyBorder="1"/>
    <xf numFmtId="0" fontId="2" fillId="0" borderId="0" xfId="0" applyFont="1"/>
    <xf numFmtId="0" fontId="2" fillId="0" borderId="27" xfId="3" applyFont="1" applyBorder="1"/>
    <xf numFmtId="0" fontId="2" fillId="0" borderId="4" xfId="3" applyFont="1" applyBorder="1"/>
    <xf numFmtId="44" fontId="2" fillId="0" borderId="4" xfId="5" applyFont="1" applyBorder="1" applyAlignment="1">
      <alignment horizontal="right"/>
    </xf>
    <xf numFmtId="0" fontId="2" fillId="0" borderId="4" xfId="3" applyFont="1" applyBorder="1" applyAlignment="1">
      <alignment horizontal="right"/>
    </xf>
    <xf numFmtId="10" fontId="2" fillId="0" borderId="4" xfId="3" applyNumberFormat="1" applyFont="1" applyBorder="1" applyAlignment="1">
      <alignment horizontal="right"/>
    </xf>
    <xf numFmtId="165" fontId="2" fillId="0" borderId="4" xfId="7" applyNumberFormat="1" applyFont="1" applyBorder="1" applyAlignment="1">
      <alignment horizontal="right"/>
    </xf>
    <xf numFmtId="164" fontId="2" fillId="0" borderId="4" xfId="3" applyNumberFormat="1" applyFont="1" applyBorder="1" applyAlignment="1">
      <alignment horizontal="right"/>
    </xf>
    <xf numFmtId="0" fontId="2" fillId="0" borderId="4" xfId="3" applyNumberFormat="1" applyFont="1" applyBorder="1" applyAlignment="1">
      <alignment horizontal="right"/>
    </xf>
    <xf numFmtId="9" fontId="2" fillId="0" borderId="4" xfId="7" applyFont="1" applyBorder="1" applyAlignment="1">
      <alignment horizontal="right"/>
    </xf>
    <xf numFmtId="0" fontId="2" fillId="0" borderId="20" xfId="3" applyFont="1" applyBorder="1" applyAlignment="1">
      <alignment horizontal="left"/>
    </xf>
    <xf numFmtId="44" fontId="2" fillId="0" borderId="20" xfId="5" applyFont="1" applyBorder="1" applyAlignment="1">
      <alignment horizontal="right" vertical="center"/>
    </xf>
    <xf numFmtId="8" fontId="2" fillId="0" borderId="0" xfId="3" applyNumberFormat="1" applyFont="1"/>
    <xf numFmtId="0" fontId="1" fillId="0" borderId="4" xfId="3" applyFont="1" applyBorder="1"/>
    <xf numFmtId="0" fontId="25" fillId="2" borderId="14" xfId="0" applyFont="1" applyFill="1" applyBorder="1" applyAlignment="1">
      <alignment horizontal="center"/>
    </xf>
    <xf numFmtId="0" fontId="25" fillId="2" borderId="0" xfId="0" applyFont="1" applyFill="1" applyBorder="1" applyAlignment="1">
      <alignment horizontal="center"/>
    </xf>
    <xf numFmtId="0" fontId="25" fillId="2" borderId="15" xfId="0" applyFont="1" applyFill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20" fillId="0" borderId="0" xfId="3" applyFont="1" applyBorder="1" applyAlignment="1">
      <alignment horizontal="center"/>
    </xf>
    <xf numFmtId="0" fontId="23" fillId="6" borderId="24" xfId="0" applyFont="1" applyFill="1" applyBorder="1" applyAlignment="1">
      <alignment horizontal="center" vertical="center"/>
    </xf>
    <xf numFmtId="0" fontId="23" fillId="6" borderId="25" xfId="0" applyFont="1" applyFill="1" applyBorder="1" applyAlignment="1">
      <alignment horizontal="center" vertical="center"/>
    </xf>
    <xf numFmtId="0" fontId="23" fillId="6" borderId="26" xfId="0" applyFont="1" applyFill="1" applyBorder="1" applyAlignment="1">
      <alignment horizontal="center" vertical="center"/>
    </xf>
    <xf numFmtId="0" fontId="11" fillId="3" borderId="34" xfId="1" applyFont="1" applyFill="1" applyBorder="1" applyAlignment="1">
      <alignment horizontal="center"/>
    </xf>
    <xf numFmtId="0" fontId="11" fillId="3" borderId="30" xfId="1" applyFont="1" applyFill="1" applyBorder="1" applyAlignment="1">
      <alignment horizontal="center"/>
    </xf>
    <xf numFmtId="0" fontId="28" fillId="7" borderId="24" xfId="0" applyFont="1" applyFill="1" applyBorder="1" applyAlignment="1">
      <alignment horizontal="center" vertical="center"/>
    </xf>
    <xf numFmtId="0" fontId="28" fillId="7" borderId="25" xfId="0" applyFont="1" applyFill="1" applyBorder="1" applyAlignment="1">
      <alignment horizontal="center" vertical="center"/>
    </xf>
    <xf numFmtId="0" fontId="27" fillId="9" borderId="14" xfId="0" applyFont="1" applyFill="1" applyBorder="1" applyAlignment="1">
      <alignment horizontal="center" vertical="center"/>
    </xf>
    <xf numFmtId="0" fontId="27" fillId="9" borderId="0" xfId="0" applyFont="1" applyFill="1" applyBorder="1" applyAlignment="1">
      <alignment horizontal="center" vertical="center"/>
    </xf>
  </cellXfs>
  <cellStyles count="13">
    <cellStyle name="Comma 2" xfId="11" xr:uid="{00000000-0005-0000-0000-000000000000}"/>
    <cellStyle name="Currency 2" xfId="5" xr:uid="{00000000-0005-0000-0000-000002000000}"/>
    <cellStyle name="Currency 3" xfId="10" xr:uid="{00000000-0005-0000-0000-000003000000}"/>
    <cellStyle name="Heading 1 2" xfId="4" xr:uid="{00000000-0005-0000-0000-000004000000}"/>
    <cellStyle name="Heading 2" xfId="1" builtinId="17"/>
    <cellStyle name="Heading 2 2" xfId="2" xr:uid="{00000000-0005-0000-0000-000006000000}"/>
    <cellStyle name="Heading 4 2" xfId="8" xr:uid="{00000000-0005-0000-0000-000007000000}"/>
    <cellStyle name="Normal" xfId="0" builtinId="0"/>
    <cellStyle name="Normal 2" xfId="3" xr:uid="{00000000-0005-0000-0000-000009000000}"/>
    <cellStyle name="Normal 3" xfId="9" xr:uid="{00000000-0005-0000-0000-00000A000000}"/>
    <cellStyle name="Percent" xfId="12" builtinId="5"/>
    <cellStyle name="Percent 2" xfId="7" xr:uid="{00000000-0005-0000-0000-00000C000000}"/>
    <cellStyle name="Total 2" xfId="6" xr:uid="{00000000-0005-0000-0000-00000D000000}"/>
  </cellStyles>
  <dxfs count="0"/>
  <tableStyles count="1" defaultTableStyle="TableStyleMedium2" defaultPivotStyle="PivotStyleLight16">
    <tableStyle name="Table Style 1" pivot="0" count="0" xr9:uid="{00000000-0011-0000-FFFF-FFFF00000000}"/>
  </tableStyles>
  <colors>
    <mruColors>
      <color rgb="FFFFCCFF"/>
      <color rgb="FFF7F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2.wdp"/><Relationship Id="rId1" Type="http://schemas.openxmlformats.org/officeDocument/2006/relationships/image" Target="../media/image3.png"/><Relationship Id="rId4" Type="http://schemas.microsoft.com/office/2007/relationships/hdphoto" Target="../media/hdphoto1.wdp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3.wdp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96901</xdr:colOff>
      <xdr:row>0</xdr:row>
      <xdr:rowOff>0</xdr:rowOff>
    </xdr:from>
    <xdr:to>
      <xdr:col>4</xdr:col>
      <xdr:colOff>768901</xdr:colOff>
      <xdr:row>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  <a14:imgEffect>
                    <a14:saturation sat="0"/>
                  </a14:imgEffect>
                  <a14:imgEffect>
                    <a14:brightnessContrast bright="-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7926" y="0"/>
          <a:ext cx="672000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0</xdr:row>
      <xdr:rowOff>38101</xdr:rowOff>
    </xdr:from>
    <xdr:to>
      <xdr:col>0</xdr:col>
      <xdr:colOff>852332</xdr:colOff>
      <xdr:row>2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38101"/>
          <a:ext cx="652307" cy="6572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0</xdr:col>
      <xdr:colOff>699932</xdr:colOff>
      <xdr:row>2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7150"/>
          <a:ext cx="652307" cy="657224"/>
        </a:xfrm>
        <a:prstGeom prst="rect">
          <a:avLst/>
        </a:prstGeom>
      </xdr:spPr>
    </xdr:pic>
    <xdr:clientData/>
  </xdr:twoCellAnchor>
  <xdr:twoCellAnchor editAs="oneCell">
    <xdr:from>
      <xdr:col>4</xdr:col>
      <xdr:colOff>200025</xdr:colOff>
      <xdr:row>0</xdr:row>
      <xdr:rowOff>0</xdr:rowOff>
    </xdr:from>
    <xdr:to>
      <xdr:col>5</xdr:col>
      <xdr:colOff>33825</xdr:colOff>
      <xdr:row>3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  <a14:imgEffect>
                    <a14:saturation sat="0"/>
                  </a14:imgEffect>
                  <a14:imgEffect>
                    <a14:brightnessContrast bright="-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0" y="0"/>
          <a:ext cx="672000" cy="76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76201</xdr:rowOff>
    </xdr:from>
    <xdr:to>
      <xdr:col>0</xdr:col>
      <xdr:colOff>690122</xdr:colOff>
      <xdr:row>0</xdr:row>
      <xdr:rowOff>771525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1"/>
          <a:ext cx="690122" cy="695324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666750</xdr:colOff>
      <xdr:row>0</xdr:row>
      <xdr:rowOff>0</xdr:rowOff>
    </xdr:from>
    <xdr:to>
      <xdr:col>5</xdr:col>
      <xdr:colOff>24425</xdr:colOff>
      <xdr:row>1</xdr:row>
      <xdr:rowOff>47171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chemeClr val="bg2">
              <a:lumMod val="50000"/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0" y="0"/>
          <a:ext cx="738800" cy="8377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rdellEdit/Excel_6/Excel06_Solutions/PP%20E6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%20Wood/Desktop/Office2013_Excel_Ch06_KW_KS_EM_KW_3-30-13/Older%20stuf/Excel_06_03-24-13/Excel06_DataFiles/PP%20E6-2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Quota Data"/>
      <sheetName val="Inventory"/>
      <sheetName val="Forecasts"/>
      <sheetName val="Financial Planner"/>
      <sheetName val="EmployeeData"/>
    </sheetNames>
    <sheetDataSet>
      <sheetData sheetId="0">
        <row r="6">
          <cell r="A6" t="str">
            <v>Name</v>
          </cell>
        </row>
      </sheetData>
      <sheetData sheetId="1">
        <row r="5">
          <cell r="A5">
            <v>101</v>
          </cell>
          <cell r="B5" t="str">
            <v>T-Shirt</v>
          </cell>
          <cell r="C5">
            <v>120</v>
          </cell>
          <cell r="D5">
            <v>4</v>
          </cell>
          <cell r="E5">
            <v>11</v>
          </cell>
        </row>
        <row r="6">
          <cell r="A6">
            <v>102</v>
          </cell>
          <cell r="B6" t="str">
            <v>Shorts</v>
          </cell>
          <cell r="C6">
            <v>45</v>
          </cell>
          <cell r="D6">
            <v>2.5</v>
          </cell>
          <cell r="E6">
            <v>6.875</v>
          </cell>
        </row>
        <row r="7">
          <cell r="A7">
            <v>103</v>
          </cell>
          <cell r="B7" t="str">
            <v>Coffee Mug</v>
          </cell>
          <cell r="C7">
            <v>25</v>
          </cell>
          <cell r="D7">
            <v>1.25</v>
          </cell>
          <cell r="E7">
            <v>3.4375</v>
          </cell>
        </row>
        <row r="8">
          <cell r="A8">
            <v>104</v>
          </cell>
          <cell r="B8" t="str">
            <v>Pants</v>
          </cell>
          <cell r="C8">
            <v>36</v>
          </cell>
          <cell r="D8">
            <v>7.25</v>
          </cell>
          <cell r="E8">
            <v>19.9375</v>
          </cell>
        </row>
        <row r="9">
          <cell r="A9">
            <v>105</v>
          </cell>
          <cell r="B9" t="str">
            <v>Beach Towel</v>
          </cell>
          <cell r="C9">
            <v>22</v>
          </cell>
          <cell r="D9">
            <v>3.5</v>
          </cell>
          <cell r="E9">
            <v>9.625</v>
          </cell>
        </row>
        <row r="10">
          <cell r="A10">
            <v>106</v>
          </cell>
          <cell r="B10" t="str">
            <v>Sun Screen</v>
          </cell>
          <cell r="C10">
            <v>16</v>
          </cell>
          <cell r="D10">
            <v>2.5</v>
          </cell>
          <cell r="E10">
            <v>6.875</v>
          </cell>
        </row>
        <row r="11">
          <cell r="A11">
            <v>107</v>
          </cell>
          <cell r="B11" t="str">
            <v>Picture Frame</v>
          </cell>
          <cell r="C11">
            <v>56</v>
          </cell>
          <cell r="D11">
            <v>2.25</v>
          </cell>
          <cell r="E11">
            <v>6.1875</v>
          </cell>
        </row>
        <row r="12">
          <cell r="A12">
            <v>108</v>
          </cell>
          <cell r="B12" t="str">
            <v>Pajamas</v>
          </cell>
          <cell r="C12">
            <v>24</v>
          </cell>
          <cell r="D12">
            <v>5.5</v>
          </cell>
          <cell r="E12">
            <v>15.125</v>
          </cell>
        </row>
        <row r="13">
          <cell r="A13">
            <v>109</v>
          </cell>
          <cell r="B13" t="str">
            <v>Candy</v>
          </cell>
          <cell r="C13">
            <v>90</v>
          </cell>
          <cell r="D13">
            <v>0.2</v>
          </cell>
          <cell r="E13">
            <v>0.55000000000000004</v>
          </cell>
        </row>
        <row r="14">
          <cell r="A14">
            <v>110</v>
          </cell>
          <cell r="B14" t="str">
            <v>Magnet</v>
          </cell>
          <cell r="C14">
            <v>88</v>
          </cell>
          <cell r="D14">
            <v>0.5</v>
          </cell>
          <cell r="E14">
            <v>1.375</v>
          </cell>
        </row>
        <row r="15">
          <cell r="A15">
            <v>111</v>
          </cell>
          <cell r="B15" t="str">
            <v>Flowers</v>
          </cell>
          <cell r="C15">
            <v>15</v>
          </cell>
          <cell r="D15">
            <v>4.5</v>
          </cell>
          <cell r="E15">
            <v>12.375</v>
          </cell>
        </row>
        <row r="16">
          <cell r="A16">
            <v>112</v>
          </cell>
          <cell r="B16" t="str">
            <v>Book</v>
          </cell>
          <cell r="C16">
            <v>67</v>
          </cell>
          <cell r="D16">
            <v>3.25</v>
          </cell>
          <cell r="E16">
            <v>8.9375</v>
          </cell>
        </row>
        <row r="17">
          <cell r="A17">
            <v>113</v>
          </cell>
          <cell r="B17" t="str">
            <v>Magazine</v>
          </cell>
          <cell r="C17">
            <v>56</v>
          </cell>
          <cell r="D17">
            <v>4.3499999999999996</v>
          </cell>
          <cell r="E17">
            <v>11.962499999999999</v>
          </cell>
        </row>
        <row r="18">
          <cell r="A18">
            <v>114</v>
          </cell>
          <cell r="B18" t="str">
            <v>Stuffed Animal</v>
          </cell>
          <cell r="C18">
            <v>35</v>
          </cell>
          <cell r="D18">
            <v>2.2000000000000002</v>
          </cell>
          <cell r="E18">
            <v>6.0500000000000007</v>
          </cell>
        </row>
        <row r="19">
          <cell r="A19">
            <v>115</v>
          </cell>
          <cell r="B19" t="str">
            <v>Pen</v>
          </cell>
          <cell r="C19">
            <v>99</v>
          </cell>
          <cell r="D19">
            <v>1.2</v>
          </cell>
          <cell r="E19">
            <v>3.3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Quota Data"/>
      <sheetName val="Inventory"/>
      <sheetName val="Forecasts"/>
      <sheetName val="Financial Planner"/>
      <sheetName val="EmployeeData"/>
      <sheetName val="Marketing"/>
      <sheetName val="Sheet1"/>
    </sheetNames>
    <sheetDataSet>
      <sheetData sheetId="0"/>
      <sheetData sheetId="1">
        <row r="5">
          <cell r="A5">
            <v>101</v>
          </cell>
          <cell r="B5" t="str">
            <v>T-Shirt</v>
          </cell>
          <cell r="C5">
            <v>120</v>
          </cell>
          <cell r="D5">
            <v>4</v>
          </cell>
          <cell r="E5">
            <v>11</v>
          </cell>
        </row>
        <row r="6">
          <cell r="A6">
            <v>102</v>
          </cell>
          <cell r="B6" t="str">
            <v>Shorts</v>
          </cell>
          <cell r="C6">
            <v>45</v>
          </cell>
          <cell r="D6">
            <v>2.5</v>
          </cell>
          <cell r="E6">
            <v>6.875</v>
          </cell>
        </row>
        <row r="7">
          <cell r="A7">
            <v>103</v>
          </cell>
          <cell r="B7" t="str">
            <v>Coffee Mug</v>
          </cell>
          <cell r="C7">
            <v>25</v>
          </cell>
          <cell r="D7">
            <v>1.25</v>
          </cell>
          <cell r="E7">
            <v>3.4375</v>
          </cell>
        </row>
        <row r="8">
          <cell r="A8">
            <v>104</v>
          </cell>
          <cell r="B8" t="str">
            <v>Pants</v>
          </cell>
          <cell r="C8">
            <v>36</v>
          </cell>
          <cell r="D8">
            <v>7.25</v>
          </cell>
          <cell r="E8">
            <v>19.9375</v>
          </cell>
        </row>
        <row r="9">
          <cell r="A9">
            <v>105</v>
          </cell>
          <cell r="B9" t="str">
            <v>Beach Towel</v>
          </cell>
          <cell r="C9">
            <v>22</v>
          </cell>
          <cell r="D9">
            <v>3.5</v>
          </cell>
          <cell r="E9">
            <v>9.625</v>
          </cell>
        </row>
        <row r="10">
          <cell r="A10">
            <v>106</v>
          </cell>
          <cell r="B10" t="str">
            <v>Sun Screen</v>
          </cell>
          <cell r="C10">
            <v>16</v>
          </cell>
          <cell r="D10">
            <v>2.5</v>
          </cell>
          <cell r="E10">
            <v>6.875</v>
          </cell>
        </row>
        <row r="11">
          <cell r="A11">
            <v>107</v>
          </cell>
          <cell r="B11" t="str">
            <v>Picture Frame</v>
          </cell>
          <cell r="C11">
            <v>56</v>
          </cell>
          <cell r="D11">
            <v>2.25</v>
          </cell>
          <cell r="E11">
            <v>6.1875</v>
          </cell>
        </row>
        <row r="12">
          <cell r="A12">
            <v>108</v>
          </cell>
          <cell r="B12" t="str">
            <v>Pajamas</v>
          </cell>
          <cell r="C12">
            <v>24</v>
          </cell>
          <cell r="D12">
            <v>5.5</v>
          </cell>
          <cell r="E12">
            <v>15.125</v>
          </cell>
        </row>
        <row r="13">
          <cell r="A13">
            <v>109</v>
          </cell>
          <cell r="B13" t="str">
            <v>Candy</v>
          </cell>
          <cell r="C13">
            <v>90</v>
          </cell>
          <cell r="D13">
            <v>0.2</v>
          </cell>
          <cell r="E13">
            <v>0.55000000000000004</v>
          </cell>
        </row>
        <row r="14">
          <cell r="A14">
            <v>110</v>
          </cell>
          <cell r="B14" t="str">
            <v>Magnet</v>
          </cell>
          <cell r="C14">
            <v>88</v>
          </cell>
          <cell r="D14">
            <v>0.5</v>
          </cell>
          <cell r="E14">
            <v>1.375</v>
          </cell>
        </row>
        <row r="15">
          <cell r="A15">
            <v>111</v>
          </cell>
          <cell r="B15" t="str">
            <v>Flowers</v>
          </cell>
          <cell r="C15">
            <v>15</v>
          </cell>
          <cell r="D15">
            <v>4.5</v>
          </cell>
          <cell r="E15">
            <v>12.375</v>
          </cell>
        </row>
        <row r="16">
          <cell r="A16">
            <v>112</v>
          </cell>
          <cell r="B16" t="str">
            <v>Book</v>
          </cell>
          <cell r="C16">
            <v>67</v>
          </cell>
          <cell r="D16">
            <v>3.25</v>
          </cell>
          <cell r="E16">
            <v>8.9375</v>
          </cell>
        </row>
        <row r="17">
          <cell r="A17">
            <v>113</v>
          </cell>
          <cell r="B17" t="str">
            <v>Magazine</v>
          </cell>
          <cell r="C17">
            <v>56</v>
          </cell>
          <cell r="D17">
            <v>4.3499999999999996</v>
          </cell>
          <cell r="E17">
            <v>11.962499999999999</v>
          </cell>
        </row>
        <row r="18">
          <cell r="A18">
            <v>114</v>
          </cell>
          <cell r="B18" t="str">
            <v>Stuffed Animal</v>
          </cell>
          <cell r="C18">
            <v>35</v>
          </cell>
          <cell r="D18">
            <v>2.2000000000000002</v>
          </cell>
          <cell r="E18">
            <v>6.0500000000000007</v>
          </cell>
        </row>
        <row r="19">
          <cell r="A19">
            <v>115</v>
          </cell>
          <cell r="B19" t="str">
            <v>Pen</v>
          </cell>
          <cell r="C19">
            <v>99</v>
          </cell>
          <cell r="D19">
            <v>1.2</v>
          </cell>
          <cell r="E19">
            <v>3.3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tro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Metro">
      <a:majorFont>
        <a:latin typeface="Consolas"/>
        <a:ea typeface=""/>
        <a:cs typeface=""/>
        <a:font script="Jpan" typeface="HG丸ｺﾞｼｯｸM-PRO"/>
        <a:font script="Hang" typeface="HY중고딕"/>
        <a:font script="Hans" typeface="华文楷体"/>
        <a:font script="Hant" typeface="新細明體"/>
        <a:font script="Arab" typeface="Tahoma"/>
        <a:font script="Hebr" typeface="Levenim MT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Me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  <pageSetUpPr fitToPage="1"/>
  </sheetPr>
  <dimension ref="A1:K29"/>
  <sheetViews>
    <sheetView tabSelected="1" zoomScaleNormal="100" workbookViewId="0"/>
  </sheetViews>
  <sheetFormatPr defaultRowHeight="15" x14ac:dyDescent="0.25"/>
  <cols>
    <col min="1" max="1" width="19.28515625" style="6" customWidth="1"/>
    <col min="2" max="2" width="22.140625" style="6" customWidth="1"/>
    <col min="3" max="4" width="10.140625" style="6" bestFit="1" customWidth="1"/>
    <col min="5" max="5" width="10.7109375" style="6" bestFit="1" customWidth="1"/>
    <col min="6" max="6" width="10" style="6" customWidth="1"/>
    <col min="7" max="7" width="10.5703125" style="6" customWidth="1"/>
    <col min="8" max="8" width="9.42578125" style="6" customWidth="1"/>
    <col min="9" max="9" width="13.85546875" style="6" customWidth="1"/>
    <col min="10" max="10" width="3.7109375" style="6" customWidth="1"/>
    <col min="11" max="11" width="12.140625" style="6" bestFit="1" customWidth="1"/>
    <col min="12" max="16384" width="9.140625" style="6"/>
  </cols>
  <sheetData>
    <row r="1" spans="1:11" ht="24" thickBot="1" x14ac:dyDescent="0.4">
      <c r="A1" s="3" t="s">
        <v>17</v>
      </c>
      <c r="B1" s="4"/>
      <c r="C1" s="4"/>
      <c r="D1" s="4"/>
      <c r="E1" s="4"/>
      <c r="F1" s="4"/>
      <c r="G1" s="5"/>
    </row>
    <row r="2" spans="1:11" ht="33.75" customHeight="1" thickTop="1" x14ac:dyDescent="0.3">
      <c r="A2" s="87" t="s">
        <v>0</v>
      </c>
      <c r="B2" s="88" t="s">
        <v>41</v>
      </c>
      <c r="C2" s="88" t="s">
        <v>34</v>
      </c>
      <c r="D2" s="88" t="s">
        <v>35</v>
      </c>
      <c r="E2"/>
      <c r="F2"/>
      <c r="G2"/>
      <c r="H2"/>
      <c r="I2"/>
    </row>
    <row r="3" spans="1:11" x14ac:dyDescent="0.25">
      <c r="A3" s="7"/>
      <c r="B3" s="7"/>
      <c r="C3" s="7"/>
      <c r="D3" s="7"/>
      <c r="E3" s="8"/>
      <c r="F3" s="8"/>
      <c r="G3" s="8"/>
    </row>
    <row r="5" spans="1:11" ht="24" thickBot="1" x14ac:dyDescent="0.4">
      <c r="A5" s="3" t="s">
        <v>156</v>
      </c>
      <c r="B5" s="9"/>
      <c r="C5" s="9"/>
      <c r="D5" s="9"/>
      <c r="E5" s="9"/>
      <c r="F5" s="9"/>
      <c r="G5" s="9"/>
      <c r="H5" s="9"/>
      <c r="I5" s="9"/>
    </row>
    <row r="6" spans="1:11" ht="33.75" customHeight="1" thickTop="1" x14ac:dyDescent="0.3">
      <c r="A6" s="85" t="s">
        <v>0</v>
      </c>
      <c r="B6" s="86" t="s">
        <v>41</v>
      </c>
      <c r="C6" s="86" t="s">
        <v>34</v>
      </c>
      <c r="D6" s="86" t="s">
        <v>35</v>
      </c>
      <c r="E6" s="86" t="s">
        <v>36</v>
      </c>
      <c r="F6" s="86" t="s">
        <v>44</v>
      </c>
      <c r="G6" s="86" t="s">
        <v>37</v>
      </c>
      <c r="H6" s="86" t="s">
        <v>42</v>
      </c>
      <c r="I6" s="117" t="s">
        <v>38</v>
      </c>
      <c r="J6" s="10"/>
      <c r="K6" s="89" t="s">
        <v>155</v>
      </c>
    </row>
    <row r="7" spans="1:11" x14ac:dyDescent="0.25">
      <c r="A7" s="81" t="s">
        <v>9</v>
      </c>
      <c r="B7" s="90" t="s">
        <v>10</v>
      </c>
      <c r="C7" s="82">
        <v>17000</v>
      </c>
      <c r="D7" s="82">
        <v>21500</v>
      </c>
      <c r="E7" s="83" t="str">
        <f>IF(D7&gt;=C7, "Yes", "No")</f>
        <v>Yes</v>
      </c>
      <c r="F7" s="83"/>
      <c r="G7" s="83"/>
      <c r="H7" s="84">
        <f>D7/C7</f>
        <v>1.2647058823529411</v>
      </c>
      <c r="I7" s="118"/>
      <c r="K7" s="16">
        <v>15000</v>
      </c>
    </row>
    <row r="8" spans="1:11" x14ac:dyDescent="0.25">
      <c r="A8" s="11" t="s">
        <v>2</v>
      </c>
      <c r="B8" s="91" t="s">
        <v>4</v>
      </c>
      <c r="C8" s="13">
        <v>15000</v>
      </c>
      <c r="D8" s="13">
        <v>12750</v>
      </c>
      <c r="E8" s="14" t="str">
        <f>IF(D8&gt;=C8, "Yes", "No")</f>
        <v>No</v>
      </c>
      <c r="F8" s="14"/>
      <c r="G8" s="14"/>
      <c r="H8" s="15">
        <f>D8/C8</f>
        <v>0.85</v>
      </c>
      <c r="I8" s="119"/>
    </row>
    <row r="9" spans="1:11" x14ac:dyDescent="0.25">
      <c r="A9" s="11" t="s">
        <v>13</v>
      </c>
      <c r="B9" s="91" t="s">
        <v>14</v>
      </c>
      <c r="C9" s="13">
        <v>15000</v>
      </c>
      <c r="D9" s="13">
        <v>15600</v>
      </c>
      <c r="E9" s="14" t="str">
        <f>IF(D9&gt;=C9, "Yes", "No")</f>
        <v>Yes</v>
      </c>
      <c r="F9" s="14"/>
      <c r="G9" s="14"/>
      <c r="H9" s="15">
        <f>D9/C9</f>
        <v>1.04</v>
      </c>
      <c r="I9" s="120"/>
    </row>
    <row r="10" spans="1:11" x14ac:dyDescent="0.25">
      <c r="A10" s="11" t="s">
        <v>132</v>
      </c>
      <c r="B10" s="91" t="s">
        <v>4</v>
      </c>
      <c r="C10" s="13">
        <v>17500</v>
      </c>
      <c r="D10" s="13">
        <v>25000</v>
      </c>
      <c r="E10" s="14" t="str">
        <f t="shared" ref="E10:E19" si="0">IF(D10&gt;=C10, "Yes", "No")</f>
        <v>Yes</v>
      </c>
      <c r="F10" s="14"/>
      <c r="G10" s="14"/>
      <c r="H10" s="15">
        <f t="shared" ref="H10:H19" si="1">D10/C10</f>
        <v>1.4285714285714286</v>
      </c>
      <c r="I10" s="120"/>
    </row>
    <row r="11" spans="1:11" x14ac:dyDescent="0.25">
      <c r="A11" s="11" t="s">
        <v>134</v>
      </c>
      <c r="B11" s="91" t="s">
        <v>8</v>
      </c>
      <c r="C11" s="13">
        <v>18000</v>
      </c>
      <c r="D11" s="13">
        <v>21000</v>
      </c>
      <c r="E11" s="14" t="str">
        <f>IF(D11&gt;=C11, "Yes", "No")</f>
        <v>Yes</v>
      </c>
      <c r="F11" s="14"/>
      <c r="G11" s="14"/>
      <c r="H11" s="15">
        <f>D11/C11</f>
        <v>1.1666666666666667</v>
      </c>
      <c r="I11" s="120"/>
    </row>
    <row r="12" spans="1:11" x14ac:dyDescent="0.25">
      <c r="A12" s="11" t="s">
        <v>6</v>
      </c>
      <c r="B12" s="91" t="s">
        <v>4</v>
      </c>
      <c r="C12" s="13">
        <v>5000</v>
      </c>
      <c r="D12" s="13">
        <v>3300</v>
      </c>
      <c r="E12" s="14" t="str">
        <f t="shared" si="0"/>
        <v>No</v>
      </c>
      <c r="F12" s="14"/>
      <c r="G12" s="14"/>
      <c r="H12" s="15">
        <f t="shared" si="1"/>
        <v>0.66</v>
      </c>
      <c r="I12" s="120"/>
    </row>
    <row r="13" spans="1:11" x14ac:dyDescent="0.25">
      <c r="A13" s="11" t="s">
        <v>136</v>
      </c>
      <c r="B13" s="91" t="s">
        <v>10</v>
      </c>
      <c r="C13" s="13">
        <v>0</v>
      </c>
      <c r="D13" s="13">
        <v>4050</v>
      </c>
      <c r="E13" s="14" t="str">
        <f>IF(D13&gt;=C13, "Yes", "No")</f>
        <v>Yes</v>
      </c>
      <c r="F13" s="14"/>
      <c r="G13" s="14"/>
      <c r="H13" s="15" t="e">
        <f>D13/C13</f>
        <v>#DIV/0!</v>
      </c>
      <c r="I13" s="120"/>
    </row>
    <row r="14" spans="1:11" x14ac:dyDescent="0.25">
      <c r="A14" s="11" t="s">
        <v>15</v>
      </c>
      <c r="B14" s="91" t="s">
        <v>14</v>
      </c>
      <c r="C14" s="13">
        <v>75000</v>
      </c>
      <c r="D14" s="13">
        <v>81000</v>
      </c>
      <c r="E14" s="14" t="str">
        <f>IF(D14&gt;=C14, "Yes", "No")</f>
        <v>Yes</v>
      </c>
      <c r="F14" s="14"/>
      <c r="G14" s="14"/>
      <c r="H14" s="15">
        <f>D14/C14</f>
        <v>1.08</v>
      </c>
      <c r="I14" s="120"/>
    </row>
    <row r="15" spans="1:11" x14ac:dyDescent="0.25">
      <c r="A15" s="11" t="s">
        <v>133</v>
      </c>
      <c r="B15" s="91" t="s">
        <v>8</v>
      </c>
      <c r="C15" s="13">
        <v>15000</v>
      </c>
      <c r="D15" s="13">
        <v>14200</v>
      </c>
      <c r="E15" s="14" t="str">
        <f t="shared" si="0"/>
        <v>No</v>
      </c>
      <c r="F15" s="14"/>
      <c r="G15" s="14"/>
      <c r="H15" s="15">
        <f t="shared" si="1"/>
        <v>0.94666666666666666</v>
      </c>
      <c r="I15" s="120"/>
    </row>
    <row r="16" spans="1:11" x14ac:dyDescent="0.25">
      <c r="A16" s="11" t="s">
        <v>11</v>
      </c>
      <c r="B16" s="91" t="s">
        <v>8</v>
      </c>
      <c r="C16" s="13" t="s">
        <v>151</v>
      </c>
      <c r="D16" s="13">
        <v>18500</v>
      </c>
      <c r="E16" s="14" t="str">
        <f t="shared" si="0"/>
        <v>No</v>
      </c>
      <c r="F16" s="14"/>
      <c r="G16" s="14"/>
      <c r="H16" s="15" t="e">
        <f t="shared" si="1"/>
        <v>#VALUE!</v>
      </c>
      <c r="I16" s="120"/>
    </row>
    <row r="17" spans="1:9" x14ac:dyDescent="0.25">
      <c r="A17" s="11" t="s">
        <v>12</v>
      </c>
      <c r="B17" s="91" t="s">
        <v>10</v>
      </c>
      <c r="C17" s="13">
        <v>15000</v>
      </c>
      <c r="D17" s="13">
        <v>13200</v>
      </c>
      <c r="E17" s="14" t="str">
        <f t="shared" si="0"/>
        <v>No</v>
      </c>
      <c r="F17" s="14"/>
      <c r="G17" s="14"/>
      <c r="H17" s="15">
        <f t="shared" si="1"/>
        <v>0.88</v>
      </c>
      <c r="I17" s="120"/>
    </row>
    <row r="18" spans="1:9" x14ac:dyDescent="0.25">
      <c r="A18" s="11" t="s">
        <v>135</v>
      </c>
      <c r="B18" s="91" t="s">
        <v>10</v>
      </c>
      <c r="C18" s="13">
        <v>17000</v>
      </c>
      <c r="D18" s="13">
        <v>9350</v>
      </c>
      <c r="E18" s="14" t="str">
        <f t="shared" si="0"/>
        <v>No</v>
      </c>
      <c r="F18" s="14"/>
      <c r="G18" s="14"/>
      <c r="H18" s="15">
        <f t="shared" si="1"/>
        <v>0.55000000000000004</v>
      </c>
      <c r="I18" s="120"/>
    </row>
    <row r="19" spans="1:9" x14ac:dyDescent="0.25">
      <c r="A19" s="11" t="s">
        <v>16</v>
      </c>
      <c r="B19" s="91" t="s">
        <v>14</v>
      </c>
      <c r="C19" s="13">
        <v>42500</v>
      </c>
      <c r="D19" s="13">
        <v>56000</v>
      </c>
      <c r="E19" s="14" t="str">
        <f t="shared" si="0"/>
        <v>Yes</v>
      </c>
      <c r="F19" s="14"/>
      <c r="G19" s="14"/>
      <c r="H19" s="15">
        <f t="shared" si="1"/>
        <v>1.3176470588235294</v>
      </c>
      <c r="I19" s="120"/>
    </row>
    <row r="21" spans="1:9" ht="18.75" customHeight="1" x14ac:dyDescent="0.25">
      <c r="A21"/>
      <c r="B21"/>
      <c r="C21" s="141"/>
      <c r="D21"/>
    </row>
    <row r="22" spans="1:9" ht="18.75" customHeight="1" x14ac:dyDescent="0.3">
      <c r="B22" s="140" t="s">
        <v>39</v>
      </c>
      <c r="C22" s="115"/>
    </row>
    <row r="23" spans="1:9" ht="18.75" customHeight="1" x14ac:dyDescent="0.3">
      <c r="B23" s="140" t="s">
        <v>40</v>
      </c>
      <c r="C23" s="116"/>
    </row>
    <row r="29" spans="1:9" x14ac:dyDescent="0.25">
      <c r="H29" s="17"/>
    </row>
  </sheetData>
  <printOptions horizontalCentered="1"/>
  <pageMargins left="0.7" right="0.7" top="0.75" bottom="0.75" header="0.3" footer="0.3"/>
  <pageSetup scale="92" fitToHeight="0" orientation="landscape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EA09-3985-4400-AA26-6B704516137F}">
  <sheetPr>
    <tabColor theme="4" tint="-0.249977111117893"/>
  </sheetPr>
  <dimension ref="A1:C15"/>
  <sheetViews>
    <sheetView workbookViewId="0">
      <selection activeCell="C3" sqref="C3"/>
    </sheetView>
  </sheetViews>
  <sheetFormatPr defaultRowHeight="15" x14ac:dyDescent="0.25"/>
  <cols>
    <col min="1" max="1" width="30.42578125" customWidth="1"/>
    <col min="2" max="2" width="6.5703125" bestFit="1" customWidth="1"/>
    <col min="3" max="3" width="15.28515625" customWidth="1"/>
    <col min="6" max="6" width="9.140625" customWidth="1"/>
  </cols>
  <sheetData>
    <row r="1" spans="1:3" ht="24" thickBot="1" x14ac:dyDescent="0.4">
      <c r="A1" s="3" t="s">
        <v>215</v>
      </c>
      <c r="B1" s="3"/>
      <c r="C1" s="9"/>
    </row>
    <row r="2" spans="1:3" ht="30.75" customHeight="1" thickTop="1" x14ac:dyDescent="0.3">
      <c r="A2" s="131" t="s">
        <v>0</v>
      </c>
      <c r="B2" s="129" t="s">
        <v>216</v>
      </c>
      <c r="C2" s="130" t="s">
        <v>41</v>
      </c>
    </row>
    <row r="3" spans="1:3" x14ac:dyDescent="0.25">
      <c r="A3" s="132" t="s">
        <v>9</v>
      </c>
      <c r="B3" s="133" t="s">
        <v>210</v>
      </c>
      <c r="C3" s="134"/>
    </row>
    <row r="4" spans="1:3" x14ac:dyDescent="0.25">
      <c r="A4" s="135" t="s">
        <v>2</v>
      </c>
      <c r="B4" s="136" t="s">
        <v>213</v>
      </c>
      <c r="C4" s="134"/>
    </row>
    <row r="5" spans="1:3" x14ac:dyDescent="0.25">
      <c r="A5" s="135" t="s">
        <v>13</v>
      </c>
      <c r="B5" s="136" t="s">
        <v>211</v>
      </c>
      <c r="C5" s="134"/>
    </row>
    <row r="6" spans="1:3" x14ac:dyDescent="0.25">
      <c r="A6" s="135" t="s">
        <v>132</v>
      </c>
      <c r="B6" s="136" t="s">
        <v>213</v>
      </c>
      <c r="C6" s="134"/>
    </row>
    <row r="7" spans="1:3" x14ac:dyDescent="0.25">
      <c r="A7" s="135" t="s">
        <v>134</v>
      </c>
      <c r="B7" s="136" t="s">
        <v>212</v>
      </c>
      <c r="C7" s="134"/>
    </row>
    <row r="8" spans="1:3" x14ac:dyDescent="0.25">
      <c r="A8" s="135" t="s">
        <v>6</v>
      </c>
      <c r="B8" s="136" t="s">
        <v>213</v>
      </c>
      <c r="C8" s="134"/>
    </row>
    <row r="9" spans="1:3" x14ac:dyDescent="0.25">
      <c r="A9" s="135" t="s">
        <v>136</v>
      </c>
      <c r="B9" s="136" t="s">
        <v>210</v>
      </c>
      <c r="C9" s="134"/>
    </row>
    <row r="10" spans="1:3" x14ac:dyDescent="0.25">
      <c r="A10" s="135" t="s">
        <v>15</v>
      </c>
      <c r="B10" s="136" t="s">
        <v>211</v>
      </c>
      <c r="C10" s="134"/>
    </row>
    <row r="11" spans="1:3" x14ac:dyDescent="0.25">
      <c r="A11" s="135" t="s">
        <v>133</v>
      </c>
      <c r="B11" s="136" t="s">
        <v>214</v>
      </c>
      <c r="C11" s="134"/>
    </row>
    <row r="12" spans="1:3" x14ac:dyDescent="0.25">
      <c r="A12" s="135" t="s">
        <v>11</v>
      </c>
      <c r="B12" s="136" t="s">
        <v>212</v>
      </c>
      <c r="C12" s="134"/>
    </row>
    <row r="13" spans="1:3" x14ac:dyDescent="0.25">
      <c r="A13" s="135" t="s">
        <v>12</v>
      </c>
      <c r="B13" s="136" t="s">
        <v>210</v>
      </c>
      <c r="C13" s="134"/>
    </row>
    <row r="14" spans="1:3" x14ac:dyDescent="0.25">
      <c r="A14" s="135" t="s">
        <v>135</v>
      </c>
      <c r="B14" s="136" t="s">
        <v>210</v>
      </c>
      <c r="C14" s="134"/>
    </row>
    <row r="15" spans="1:3" x14ac:dyDescent="0.25">
      <c r="A15" s="137" t="s">
        <v>16</v>
      </c>
      <c r="B15" s="138" t="s">
        <v>211</v>
      </c>
      <c r="C15" s="139"/>
    </row>
  </sheetData>
  <printOptions horizontalCentere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29"/>
  <sheetViews>
    <sheetView workbookViewId="0">
      <selection activeCell="B1" sqref="B1"/>
    </sheetView>
  </sheetViews>
  <sheetFormatPr defaultRowHeight="15" x14ac:dyDescent="0.25"/>
  <cols>
    <col min="1" max="1" width="13.85546875" style="6" bestFit="1" customWidth="1"/>
    <col min="2" max="2" width="24" style="6" bestFit="1" customWidth="1"/>
    <col min="3" max="3" width="14.85546875" style="6" bestFit="1" customWidth="1"/>
    <col min="4" max="4" width="13.140625" style="6" bestFit="1" customWidth="1"/>
    <col min="5" max="5" width="14.28515625" style="6" bestFit="1" customWidth="1"/>
    <col min="6" max="6" width="5.7109375" style="6" customWidth="1"/>
    <col min="7" max="7" width="25.7109375" style="6" customWidth="1"/>
    <col min="8" max="16384" width="9.140625" style="6"/>
  </cols>
  <sheetData>
    <row r="1" spans="1:9" x14ac:dyDescent="0.25">
      <c r="A1" s="55"/>
      <c r="B1" s="56"/>
      <c r="C1" s="56"/>
      <c r="D1" s="56"/>
      <c r="E1" s="57"/>
    </row>
    <row r="2" spans="1:9" ht="26.25" x14ac:dyDescent="0.4">
      <c r="A2" s="158" t="s">
        <v>43</v>
      </c>
      <c r="B2" s="159"/>
      <c r="C2" s="159"/>
      <c r="D2" s="159"/>
      <c r="E2" s="160"/>
    </row>
    <row r="3" spans="1:9" ht="15.75" thickBot="1" x14ac:dyDescent="0.3">
      <c r="A3" s="61"/>
      <c r="B3" s="62"/>
      <c r="C3" s="62"/>
      <c r="D3" s="62"/>
      <c r="E3" s="63"/>
    </row>
    <row r="4" spans="1:9" ht="24.75" customHeight="1" thickBot="1" x14ac:dyDescent="0.3">
      <c r="A4" s="92" t="s">
        <v>26</v>
      </c>
      <c r="B4" s="93" t="s">
        <v>27</v>
      </c>
      <c r="C4" s="94" t="s">
        <v>183</v>
      </c>
      <c r="D4" s="95" t="s">
        <v>28</v>
      </c>
      <c r="E4" s="96" t="s">
        <v>29</v>
      </c>
    </row>
    <row r="5" spans="1:9" ht="15.75" x14ac:dyDescent="0.25">
      <c r="A5" s="76">
        <v>101</v>
      </c>
      <c r="B5" s="77" t="s">
        <v>157</v>
      </c>
      <c r="C5" s="78">
        <v>12</v>
      </c>
      <c r="D5" s="79">
        <v>4</v>
      </c>
      <c r="E5" s="80">
        <f>D5*2.25</f>
        <v>9</v>
      </c>
    </row>
    <row r="6" spans="1:9" ht="15.75" x14ac:dyDescent="0.25">
      <c r="A6" s="68">
        <v>102</v>
      </c>
      <c r="B6" s="65" t="s">
        <v>171</v>
      </c>
      <c r="C6" s="70">
        <v>12</v>
      </c>
      <c r="D6" s="72">
        <v>7.5</v>
      </c>
      <c r="E6" s="73">
        <f t="shared" ref="E6:E29" si="0">D6*2.25</f>
        <v>16.875</v>
      </c>
    </row>
    <row r="7" spans="1:9" ht="15.75" x14ac:dyDescent="0.25">
      <c r="A7" s="68">
        <v>103</v>
      </c>
      <c r="B7" s="65" t="s">
        <v>172</v>
      </c>
      <c r="C7" s="70">
        <v>8</v>
      </c>
      <c r="D7" s="72">
        <v>7.5</v>
      </c>
      <c r="E7" s="73">
        <f t="shared" si="0"/>
        <v>16.875</v>
      </c>
    </row>
    <row r="8" spans="1:9" ht="15.75" x14ac:dyDescent="0.25">
      <c r="A8" s="68">
        <v>104</v>
      </c>
      <c r="B8" s="65" t="s">
        <v>173</v>
      </c>
      <c r="C8" s="70">
        <v>7</v>
      </c>
      <c r="D8" s="72">
        <v>7.5</v>
      </c>
      <c r="E8" s="73">
        <f t="shared" si="0"/>
        <v>16.875</v>
      </c>
    </row>
    <row r="9" spans="1:9" ht="15.75" x14ac:dyDescent="0.25">
      <c r="A9" s="68">
        <v>105</v>
      </c>
      <c r="B9" s="65" t="s">
        <v>174</v>
      </c>
      <c r="C9" s="70">
        <v>4</v>
      </c>
      <c r="D9" s="72">
        <v>4.75</v>
      </c>
      <c r="E9" s="73">
        <f t="shared" si="0"/>
        <v>10.6875</v>
      </c>
      <c r="G9" s="18" t="s">
        <v>205</v>
      </c>
      <c r="H9" s="19"/>
      <c r="I9" s="124"/>
    </row>
    <row r="10" spans="1:9" ht="15.75" x14ac:dyDescent="0.25">
      <c r="A10" s="68">
        <v>106</v>
      </c>
      <c r="B10" s="65" t="s">
        <v>158</v>
      </c>
      <c r="C10" s="70">
        <v>8</v>
      </c>
      <c r="D10" s="72">
        <v>4</v>
      </c>
      <c r="E10" s="73">
        <f t="shared" si="0"/>
        <v>9</v>
      </c>
      <c r="G10" s="20" t="s">
        <v>206</v>
      </c>
      <c r="H10" s="21"/>
      <c r="I10" s="125"/>
    </row>
    <row r="11" spans="1:9" ht="15.75" x14ac:dyDescent="0.25">
      <c r="A11" s="68">
        <v>107</v>
      </c>
      <c r="B11" s="65" t="s">
        <v>159</v>
      </c>
      <c r="C11" s="70">
        <v>10</v>
      </c>
      <c r="D11" s="72">
        <v>5.5</v>
      </c>
      <c r="E11" s="73">
        <f t="shared" si="0"/>
        <v>12.375</v>
      </c>
      <c r="G11" s="20" t="s">
        <v>181</v>
      </c>
      <c r="H11" s="21"/>
      <c r="I11" s="125"/>
    </row>
    <row r="12" spans="1:9" ht="15.75" x14ac:dyDescent="0.25">
      <c r="A12" s="68">
        <v>108</v>
      </c>
      <c r="B12" s="65" t="s">
        <v>160</v>
      </c>
      <c r="C12" s="70">
        <v>12</v>
      </c>
      <c r="D12" s="72">
        <v>5.5</v>
      </c>
      <c r="E12" s="73">
        <f t="shared" si="0"/>
        <v>12.375</v>
      </c>
    </row>
    <row r="13" spans="1:9" ht="15.75" x14ac:dyDescent="0.25">
      <c r="A13" s="68">
        <v>109</v>
      </c>
      <c r="B13" s="65" t="s">
        <v>161</v>
      </c>
      <c r="C13" s="70">
        <v>5</v>
      </c>
      <c r="D13" s="72">
        <v>12.5</v>
      </c>
      <c r="E13" s="73">
        <f t="shared" si="0"/>
        <v>28.125</v>
      </c>
      <c r="G13" s="22" t="s">
        <v>208</v>
      </c>
      <c r="H13" s="19"/>
      <c r="I13" s="124"/>
    </row>
    <row r="14" spans="1:9" ht="15.75" x14ac:dyDescent="0.25">
      <c r="A14" s="68">
        <v>110</v>
      </c>
      <c r="B14" s="65" t="s">
        <v>162</v>
      </c>
      <c r="C14" s="70">
        <v>4</v>
      </c>
      <c r="D14" s="72">
        <v>12.5</v>
      </c>
      <c r="E14" s="73">
        <f t="shared" si="0"/>
        <v>28.125</v>
      </c>
      <c r="G14" s="22" t="s">
        <v>209</v>
      </c>
      <c r="H14" s="21"/>
      <c r="I14" s="125"/>
    </row>
    <row r="15" spans="1:9" ht="15.75" x14ac:dyDescent="0.25">
      <c r="A15" s="68">
        <v>111</v>
      </c>
      <c r="B15" s="65" t="s">
        <v>163</v>
      </c>
      <c r="C15" s="70">
        <v>10</v>
      </c>
      <c r="D15" s="72">
        <v>3.45</v>
      </c>
      <c r="E15" s="73">
        <f t="shared" si="0"/>
        <v>7.7625000000000002</v>
      </c>
      <c r="G15"/>
      <c r="H15"/>
      <c r="I15"/>
    </row>
    <row r="16" spans="1:9" ht="15.75" x14ac:dyDescent="0.25">
      <c r="A16" s="68">
        <v>112</v>
      </c>
      <c r="B16" s="65" t="s">
        <v>164</v>
      </c>
      <c r="C16" s="70">
        <v>12</v>
      </c>
      <c r="D16" s="72">
        <v>4.75</v>
      </c>
      <c r="E16" s="73">
        <f t="shared" si="0"/>
        <v>10.6875</v>
      </c>
      <c r="G16" s="23"/>
      <c r="H16" s="17"/>
      <c r="I16" s="17"/>
    </row>
    <row r="17" spans="1:9" ht="15.75" x14ac:dyDescent="0.25">
      <c r="A17" s="68">
        <v>113</v>
      </c>
      <c r="B17" s="65" t="s">
        <v>165</v>
      </c>
      <c r="C17" s="70">
        <v>8</v>
      </c>
      <c r="D17" s="72">
        <v>5.5</v>
      </c>
      <c r="E17" s="73">
        <f t="shared" si="0"/>
        <v>12.375</v>
      </c>
      <c r="G17" s="23"/>
      <c r="H17" s="17"/>
      <c r="I17" s="17"/>
    </row>
    <row r="18" spans="1:9" ht="15.75" x14ac:dyDescent="0.25">
      <c r="A18" s="68">
        <v>114</v>
      </c>
      <c r="B18" s="65" t="s">
        <v>166</v>
      </c>
      <c r="C18" s="70">
        <v>8</v>
      </c>
      <c r="D18" s="72">
        <v>6.5</v>
      </c>
      <c r="E18" s="73">
        <f t="shared" si="0"/>
        <v>14.625</v>
      </c>
      <c r="G18" s="23"/>
      <c r="H18" s="17"/>
      <c r="I18" s="17"/>
    </row>
    <row r="19" spans="1:9" ht="15.75" x14ac:dyDescent="0.25">
      <c r="A19" s="68">
        <v>115</v>
      </c>
      <c r="B19" s="65" t="s">
        <v>167</v>
      </c>
      <c r="C19" s="70">
        <v>15</v>
      </c>
      <c r="D19" s="72">
        <v>3.25</v>
      </c>
      <c r="E19" s="73">
        <f t="shared" si="0"/>
        <v>7.3125</v>
      </c>
      <c r="G19" s="23"/>
      <c r="H19" s="17"/>
      <c r="I19" s="17"/>
    </row>
    <row r="20" spans="1:9" ht="15.75" x14ac:dyDescent="0.25">
      <c r="A20" s="68">
        <v>116</v>
      </c>
      <c r="B20" s="65" t="s">
        <v>168</v>
      </c>
      <c r="C20" s="70">
        <v>16</v>
      </c>
      <c r="D20" s="72">
        <v>3.25</v>
      </c>
      <c r="E20" s="73">
        <f t="shared" si="0"/>
        <v>7.3125</v>
      </c>
    </row>
    <row r="21" spans="1:9" ht="15.75" x14ac:dyDescent="0.25">
      <c r="A21" s="68">
        <v>117</v>
      </c>
      <c r="B21" s="65" t="s">
        <v>184</v>
      </c>
      <c r="C21" s="70">
        <v>20</v>
      </c>
      <c r="D21" s="72">
        <v>1.24</v>
      </c>
      <c r="E21" s="73">
        <f t="shared" si="0"/>
        <v>2.79</v>
      </c>
    </row>
    <row r="22" spans="1:9" ht="15.75" x14ac:dyDescent="0.25">
      <c r="A22" s="68">
        <v>118</v>
      </c>
      <c r="B22" s="65" t="s">
        <v>169</v>
      </c>
      <c r="C22" s="70">
        <v>24</v>
      </c>
      <c r="D22" s="72">
        <v>1.24</v>
      </c>
      <c r="E22" s="73">
        <f t="shared" si="0"/>
        <v>2.79</v>
      </c>
    </row>
    <row r="23" spans="1:9" ht="15.75" x14ac:dyDescent="0.25">
      <c r="A23" s="68">
        <v>119</v>
      </c>
      <c r="B23" s="65" t="s">
        <v>170</v>
      </c>
      <c r="C23" s="70">
        <v>12</v>
      </c>
      <c r="D23" s="72">
        <v>1.24</v>
      </c>
      <c r="E23" s="73">
        <f t="shared" si="0"/>
        <v>2.79</v>
      </c>
    </row>
    <row r="24" spans="1:9" ht="15.75" x14ac:dyDescent="0.25">
      <c r="A24" s="68">
        <v>120</v>
      </c>
      <c r="B24" s="65" t="s">
        <v>175</v>
      </c>
      <c r="C24" s="70">
        <v>12</v>
      </c>
      <c r="D24" s="72">
        <v>4.75</v>
      </c>
      <c r="E24" s="73">
        <f t="shared" si="0"/>
        <v>10.6875</v>
      </c>
    </row>
    <row r="25" spans="1:9" ht="15.75" x14ac:dyDescent="0.25">
      <c r="A25" s="68">
        <v>121</v>
      </c>
      <c r="B25" s="65" t="s">
        <v>176</v>
      </c>
      <c r="C25" s="70">
        <v>15</v>
      </c>
      <c r="D25" s="72">
        <v>4.75</v>
      </c>
      <c r="E25" s="73">
        <f t="shared" si="0"/>
        <v>10.6875</v>
      </c>
    </row>
    <row r="26" spans="1:9" ht="15.75" x14ac:dyDescent="0.25">
      <c r="A26" s="68">
        <v>122</v>
      </c>
      <c r="B26" s="65" t="s">
        <v>177</v>
      </c>
      <c r="C26" s="70">
        <v>8</v>
      </c>
      <c r="D26" s="72">
        <v>5.75</v>
      </c>
      <c r="E26" s="73">
        <f t="shared" si="0"/>
        <v>12.9375</v>
      </c>
    </row>
    <row r="27" spans="1:9" ht="15.75" x14ac:dyDescent="0.25">
      <c r="A27" s="68">
        <v>123</v>
      </c>
      <c r="B27" s="65" t="s">
        <v>178</v>
      </c>
      <c r="C27" s="70">
        <v>8</v>
      </c>
      <c r="D27" s="72">
        <v>6.25</v>
      </c>
      <c r="E27" s="73">
        <f t="shared" si="0"/>
        <v>14.0625</v>
      </c>
    </row>
    <row r="28" spans="1:9" ht="15.75" x14ac:dyDescent="0.25">
      <c r="A28" s="68">
        <v>124</v>
      </c>
      <c r="B28" s="65" t="s">
        <v>179</v>
      </c>
      <c r="C28" s="70">
        <v>10</v>
      </c>
      <c r="D28" s="72">
        <v>3.5</v>
      </c>
      <c r="E28" s="73">
        <f t="shared" si="0"/>
        <v>7.875</v>
      </c>
    </row>
    <row r="29" spans="1:9" ht="16.5" thickBot="1" x14ac:dyDescent="0.3">
      <c r="A29" s="69">
        <v>125</v>
      </c>
      <c r="B29" s="67" t="s">
        <v>180</v>
      </c>
      <c r="C29" s="71">
        <v>6</v>
      </c>
      <c r="D29" s="74">
        <v>2.2000000000000002</v>
      </c>
      <c r="E29" s="75">
        <f t="shared" si="0"/>
        <v>4.95</v>
      </c>
    </row>
  </sheetData>
  <mergeCells count="1">
    <mergeCell ref="A2:E2"/>
  </mergeCells>
  <printOptions horizontalCentered="1"/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34998626667073579"/>
  </sheetPr>
  <dimension ref="A1:I29"/>
  <sheetViews>
    <sheetView workbookViewId="0">
      <selection activeCell="A2" sqref="A2:E2"/>
    </sheetView>
  </sheetViews>
  <sheetFormatPr defaultRowHeight="15" x14ac:dyDescent="0.25"/>
  <cols>
    <col min="1" max="1" width="13.85546875" style="6" bestFit="1" customWidth="1"/>
    <col min="2" max="2" width="25" style="6" customWidth="1"/>
    <col min="3" max="3" width="11.42578125" style="6" bestFit="1" customWidth="1"/>
    <col min="4" max="4" width="7.28515625" style="6" bestFit="1" customWidth="1"/>
    <col min="5" max="5" width="12.5703125" style="6" customWidth="1"/>
    <col min="6" max="6" width="7.140625" style="6" customWidth="1"/>
    <col min="7" max="7" width="19.28515625" style="6" bestFit="1" customWidth="1"/>
    <col min="8" max="8" width="19.28515625" style="6" customWidth="1"/>
    <col min="9" max="16384" width="9.140625" style="6"/>
  </cols>
  <sheetData>
    <row r="1" spans="1:9" x14ac:dyDescent="0.25">
      <c r="A1" s="55"/>
      <c r="B1" s="56"/>
      <c r="C1" s="56"/>
      <c r="D1" s="56"/>
      <c r="E1" s="57"/>
    </row>
    <row r="2" spans="1:9" ht="26.25" x14ac:dyDescent="0.4">
      <c r="A2" s="158" t="s">
        <v>43</v>
      </c>
      <c r="B2" s="159"/>
      <c r="C2" s="159"/>
      <c r="D2" s="159"/>
      <c r="E2" s="160"/>
    </row>
    <row r="3" spans="1:9" ht="15.75" thickBot="1" x14ac:dyDescent="0.3">
      <c r="A3" s="61"/>
      <c r="B3" s="62"/>
      <c r="C3" s="62"/>
      <c r="D3" s="62"/>
      <c r="E3" s="63"/>
    </row>
    <row r="4" spans="1:9" ht="24.75" customHeight="1" x14ac:dyDescent="0.25">
      <c r="A4" s="98" t="s">
        <v>26</v>
      </c>
      <c r="B4" s="99" t="s">
        <v>27</v>
      </c>
      <c r="C4" s="100" t="s">
        <v>31</v>
      </c>
      <c r="D4" s="100" t="s">
        <v>30</v>
      </c>
      <c r="E4" s="101" t="s">
        <v>182</v>
      </c>
    </row>
    <row r="5" spans="1:9" ht="15.75" x14ac:dyDescent="0.25">
      <c r="A5" s="64">
        <v>101</v>
      </c>
      <c r="B5" s="65" t="s">
        <v>157</v>
      </c>
      <c r="C5" s="102">
        <v>20</v>
      </c>
      <c r="D5" s="70">
        <v>12</v>
      </c>
      <c r="E5" s="103"/>
    </row>
    <row r="6" spans="1:9" ht="15.75" x14ac:dyDescent="0.25">
      <c r="A6" s="64">
        <v>102</v>
      </c>
      <c r="B6" s="65" t="s">
        <v>171</v>
      </c>
      <c r="C6" s="102">
        <v>12</v>
      </c>
      <c r="D6" s="70">
        <v>12</v>
      </c>
      <c r="E6" s="103"/>
    </row>
    <row r="7" spans="1:9" ht="15.75" x14ac:dyDescent="0.25">
      <c r="A7" s="64">
        <v>103</v>
      </c>
      <c r="B7" s="65" t="s">
        <v>172</v>
      </c>
      <c r="C7" s="102">
        <v>12</v>
      </c>
      <c r="D7" s="70">
        <v>8</v>
      </c>
      <c r="E7" s="103"/>
      <c r="G7" s="58" t="s">
        <v>32</v>
      </c>
      <c r="H7" s="59"/>
    </row>
    <row r="8" spans="1:9" ht="15.75" x14ac:dyDescent="0.25">
      <c r="A8" s="64">
        <v>104</v>
      </c>
      <c r="B8" s="65" t="s">
        <v>173</v>
      </c>
      <c r="C8" s="102">
        <v>12</v>
      </c>
      <c r="D8" s="70">
        <v>7</v>
      </c>
      <c r="E8" s="103"/>
      <c r="G8" s="58" t="s">
        <v>33</v>
      </c>
      <c r="H8" s="59"/>
    </row>
    <row r="9" spans="1:9" ht="15.75" x14ac:dyDescent="0.25">
      <c r="A9" s="64">
        <v>105</v>
      </c>
      <c r="B9" s="65" t="s">
        <v>174</v>
      </c>
      <c r="C9" s="102">
        <v>10</v>
      </c>
      <c r="D9" s="70">
        <v>4</v>
      </c>
      <c r="E9" s="103"/>
      <c r="G9"/>
      <c r="H9"/>
      <c r="I9"/>
    </row>
    <row r="10" spans="1:9" ht="15.75" x14ac:dyDescent="0.25">
      <c r="A10" s="64">
        <v>106</v>
      </c>
      <c r="B10" s="65" t="s">
        <v>158</v>
      </c>
      <c r="C10" s="102">
        <v>20</v>
      </c>
      <c r="D10" s="70">
        <v>8</v>
      </c>
      <c r="E10" s="103"/>
      <c r="G10"/>
      <c r="H10"/>
      <c r="I10"/>
    </row>
    <row r="11" spans="1:9" ht="15.75" x14ac:dyDescent="0.25">
      <c r="A11" s="64">
        <v>107</v>
      </c>
      <c r="B11" s="65" t="s">
        <v>159</v>
      </c>
      <c r="C11" s="102">
        <v>8</v>
      </c>
      <c r="D11" s="70">
        <v>10</v>
      </c>
      <c r="E11" s="103"/>
      <c r="G11"/>
      <c r="H11"/>
      <c r="I11"/>
    </row>
    <row r="12" spans="1:9" ht="15.75" x14ac:dyDescent="0.25">
      <c r="A12" s="64">
        <v>108</v>
      </c>
      <c r="B12" s="65" t="s">
        <v>160</v>
      </c>
      <c r="C12" s="102">
        <v>10</v>
      </c>
      <c r="D12" s="70">
        <v>12</v>
      </c>
      <c r="E12" s="103"/>
      <c r="G12" s="161" t="s">
        <v>185</v>
      </c>
      <c r="H12" s="162"/>
      <c r="I12"/>
    </row>
    <row r="13" spans="1:9" ht="15.75" x14ac:dyDescent="0.25">
      <c r="A13" s="64">
        <v>109</v>
      </c>
      <c r="B13" s="65" t="s">
        <v>161</v>
      </c>
      <c r="C13" s="102">
        <v>10</v>
      </c>
      <c r="D13" s="70">
        <v>5</v>
      </c>
      <c r="E13" s="103"/>
      <c r="G13" s="60" t="s">
        <v>167</v>
      </c>
      <c r="H13" s="60"/>
      <c r="I13"/>
    </row>
    <row r="14" spans="1:9" ht="15.75" x14ac:dyDescent="0.25">
      <c r="A14" s="64">
        <v>110</v>
      </c>
      <c r="B14" s="65" t="s">
        <v>162</v>
      </c>
      <c r="C14" s="102">
        <v>10</v>
      </c>
      <c r="D14" s="70">
        <v>4</v>
      </c>
      <c r="E14" s="103"/>
      <c r="G14" s="60" t="s">
        <v>184</v>
      </c>
      <c r="H14" s="60"/>
      <c r="I14"/>
    </row>
    <row r="15" spans="1:9" ht="15.75" x14ac:dyDescent="0.25">
      <c r="A15" s="64">
        <v>111</v>
      </c>
      <c r="B15" s="65" t="s">
        <v>163</v>
      </c>
      <c r="C15" s="102">
        <v>8</v>
      </c>
      <c r="D15" s="70">
        <v>10</v>
      </c>
      <c r="E15" s="103"/>
      <c r="G15"/>
      <c r="H15"/>
      <c r="I15"/>
    </row>
    <row r="16" spans="1:9" ht="15.75" x14ac:dyDescent="0.25">
      <c r="A16" s="64">
        <v>112</v>
      </c>
      <c r="B16" s="65" t="s">
        <v>164</v>
      </c>
      <c r="C16" s="102">
        <v>10</v>
      </c>
      <c r="D16" s="70">
        <v>12</v>
      </c>
      <c r="E16" s="103"/>
      <c r="G16" s="23"/>
      <c r="H16" s="17"/>
      <c r="I16" s="17"/>
    </row>
    <row r="17" spans="1:9" ht="15.75" x14ac:dyDescent="0.25">
      <c r="A17" s="64">
        <v>113</v>
      </c>
      <c r="B17" s="65" t="s">
        <v>165</v>
      </c>
      <c r="C17" s="102">
        <v>12</v>
      </c>
      <c r="D17" s="70">
        <v>8</v>
      </c>
      <c r="E17" s="103"/>
      <c r="G17" s="23"/>
      <c r="H17" s="17"/>
      <c r="I17" s="17"/>
    </row>
    <row r="18" spans="1:9" ht="15.75" x14ac:dyDescent="0.25">
      <c r="A18" s="64">
        <v>114</v>
      </c>
      <c r="B18" s="65" t="s">
        <v>166</v>
      </c>
      <c r="C18" s="102">
        <v>12</v>
      </c>
      <c r="D18" s="70">
        <v>8</v>
      </c>
      <c r="E18" s="103"/>
      <c r="H18"/>
      <c r="I18" s="17"/>
    </row>
    <row r="19" spans="1:9" ht="15.75" x14ac:dyDescent="0.25">
      <c r="A19" s="64">
        <v>115</v>
      </c>
      <c r="B19" s="65" t="s">
        <v>167</v>
      </c>
      <c r="C19" s="102">
        <v>20</v>
      </c>
      <c r="D19" s="70">
        <v>15</v>
      </c>
      <c r="E19" s="103"/>
      <c r="H19"/>
      <c r="I19" s="17"/>
    </row>
    <row r="20" spans="1:9" ht="15.75" x14ac:dyDescent="0.25">
      <c r="A20" s="64">
        <v>116</v>
      </c>
      <c r="B20" s="65" t="s">
        <v>168</v>
      </c>
      <c r="C20" s="102">
        <v>18</v>
      </c>
      <c r="D20" s="70">
        <v>16</v>
      </c>
      <c r="E20" s="103"/>
      <c r="H20"/>
    </row>
    <row r="21" spans="1:9" ht="15.75" x14ac:dyDescent="0.25">
      <c r="A21" s="64">
        <v>117</v>
      </c>
      <c r="B21" s="65" t="s">
        <v>184</v>
      </c>
      <c r="C21" s="102">
        <v>18</v>
      </c>
      <c r="D21" s="70">
        <v>20</v>
      </c>
      <c r="E21" s="103"/>
    </row>
    <row r="22" spans="1:9" ht="15.75" x14ac:dyDescent="0.25">
      <c r="A22" s="64">
        <v>118</v>
      </c>
      <c r="B22" s="65" t="s">
        <v>169</v>
      </c>
      <c r="C22" s="102">
        <v>18</v>
      </c>
      <c r="D22" s="70">
        <v>24</v>
      </c>
      <c r="E22" s="103"/>
    </row>
    <row r="23" spans="1:9" ht="15.75" x14ac:dyDescent="0.25">
      <c r="A23" s="64">
        <v>119</v>
      </c>
      <c r="B23" s="65" t="s">
        <v>170</v>
      </c>
      <c r="C23" s="102">
        <v>18</v>
      </c>
      <c r="D23" s="70">
        <v>12</v>
      </c>
      <c r="E23" s="103"/>
    </row>
    <row r="24" spans="1:9" ht="15.75" x14ac:dyDescent="0.25">
      <c r="A24" s="64">
        <v>120</v>
      </c>
      <c r="B24" s="65" t="s">
        <v>175</v>
      </c>
      <c r="C24" s="102">
        <v>10</v>
      </c>
      <c r="D24" s="70">
        <v>12</v>
      </c>
      <c r="E24" s="103"/>
    </row>
    <row r="25" spans="1:9" ht="15.75" x14ac:dyDescent="0.25">
      <c r="A25" s="64">
        <v>121</v>
      </c>
      <c r="B25" s="65" t="s">
        <v>176</v>
      </c>
      <c r="C25" s="102">
        <v>10</v>
      </c>
      <c r="D25" s="70">
        <v>15</v>
      </c>
      <c r="E25" s="103"/>
    </row>
    <row r="26" spans="1:9" ht="15.75" x14ac:dyDescent="0.25">
      <c r="A26" s="64">
        <v>122</v>
      </c>
      <c r="B26" s="65" t="s">
        <v>177</v>
      </c>
      <c r="C26" s="102">
        <v>6</v>
      </c>
      <c r="D26" s="70">
        <v>8</v>
      </c>
      <c r="E26" s="103"/>
    </row>
    <row r="27" spans="1:9" ht="15.75" x14ac:dyDescent="0.25">
      <c r="A27" s="64">
        <v>123</v>
      </c>
      <c r="B27" s="65" t="s">
        <v>178</v>
      </c>
      <c r="C27" s="102">
        <v>8</v>
      </c>
      <c r="D27" s="70">
        <v>8</v>
      </c>
      <c r="E27" s="103"/>
    </row>
    <row r="28" spans="1:9" ht="15.75" x14ac:dyDescent="0.25">
      <c r="A28" s="64">
        <v>124</v>
      </c>
      <c r="B28" s="65" t="s">
        <v>179</v>
      </c>
      <c r="C28" s="102">
        <v>12</v>
      </c>
      <c r="D28" s="70">
        <v>10</v>
      </c>
      <c r="E28" s="103"/>
    </row>
    <row r="29" spans="1:9" ht="16.5" thickBot="1" x14ac:dyDescent="0.3">
      <c r="A29" s="66">
        <v>125</v>
      </c>
      <c r="B29" s="67" t="s">
        <v>180</v>
      </c>
      <c r="C29" s="104">
        <v>6</v>
      </c>
      <c r="D29" s="71">
        <v>6</v>
      </c>
      <c r="E29" s="105"/>
    </row>
  </sheetData>
  <mergeCells count="2">
    <mergeCell ref="A2:E2"/>
    <mergeCell ref="G12:H12"/>
  </mergeCells>
  <printOptions horizontalCentered="1"/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96C6D-B376-41AA-9E78-D4FC95C12B8A}">
  <sheetPr>
    <tabColor theme="6" tint="-0.249977111117893"/>
  </sheetPr>
  <dimension ref="A1:I29"/>
  <sheetViews>
    <sheetView showGridLines="0" workbookViewId="0">
      <selection sqref="A1:G1"/>
    </sheetView>
  </sheetViews>
  <sheetFormatPr defaultRowHeight="15" x14ac:dyDescent="0.25"/>
  <cols>
    <col min="1" max="1" width="7.28515625" style="142" customWidth="1"/>
    <col min="2" max="2" width="25.85546875" style="142" customWidth="1"/>
    <col min="3" max="3" width="14.7109375" style="142" bestFit="1" customWidth="1"/>
    <col min="4" max="4" width="4.85546875" style="142" customWidth="1"/>
    <col min="5" max="5" width="26" style="142" customWidth="1"/>
    <col min="6" max="6" width="14.7109375" style="142" bestFit="1" customWidth="1"/>
    <col min="7" max="7" width="7.140625" style="142" customWidth="1"/>
    <col min="8" max="8" width="17.28515625" style="142" bestFit="1" customWidth="1"/>
    <col min="9" max="9" width="13.5703125" style="142" customWidth="1"/>
    <col min="10" max="10" width="13.140625" style="142" bestFit="1" customWidth="1"/>
    <col min="11" max="11" width="9.140625" style="142"/>
    <col min="12" max="12" width="16.85546875" style="142" bestFit="1" customWidth="1"/>
    <col min="13" max="16384" width="9.140625" style="142"/>
  </cols>
  <sheetData>
    <row r="1" spans="1:9" ht="28.5" customHeight="1" x14ac:dyDescent="0.4">
      <c r="A1" s="163" t="s">
        <v>45</v>
      </c>
      <c r="B1" s="163"/>
      <c r="C1" s="163"/>
      <c r="D1" s="163"/>
      <c r="E1" s="163"/>
      <c r="F1" s="163"/>
      <c r="G1" s="163"/>
      <c r="H1" s="24"/>
      <c r="I1" s="24"/>
    </row>
    <row r="2" spans="1:9" ht="18" customHeight="1" x14ac:dyDescent="0.4">
      <c r="A2" s="143"/>
      <c r="B2" s="25"/>
      <c r="C2" s="25"/>
      <c r="D2" s="25"/>
      <c r="E2" s="25"/>
      <c r="F2" s="25"/>
      <c r="G2" s="25"/>
      <c r="H2" s="26"/>
      <c r="I2" s="26"/>
    </row>
    <row r="3" spans="1:9" ht="18" thickBot="1" x14ac:dyDescent="0.35">
      <c r="B3" s="27" t="s">
        <v>225</v>
      </c>
      <c r="C3" s="28"/>
      <c r="E3" s="27" t="s">
        <v>112</v>
      </c>
      <c r="F3" s="28"/>
      <c r="I3" s="144"/>
    </row>
    <row r="4" spans="1:9" ht="9.75" customHeight="1" thickTop="1" x14ac:dyDescent="0.25">
      <c r="B4" s="145"/>
      <c r="C4" s="145"/>
      <c r="E4" s="145"/>
      <c r="F4" s="145"/>
    </row>
    <row r="5" spans="1:9" ht="18.75" customHeight="1" x14ac:dyDescent="0.25">
      <c r="B5" s="157" t="s">
        <v>224</v>
      </c>
      <c r="C5" s="147">
        <v>400</v>
      </c>
      <c r="E5" s="146" t="s">
        <v>217</v>
      </c>
      <c r="F5" s="147">
        <v>-2000</v>
      </c>
    </row>
    <row r="6" spans="1:9" ht="18.75" customHeight="1" x14ac:dyDescent="0.25">
      <c r="B6" s="146" t="s">
        <v>218</v>
      </c>
      <c r="C6" s="148">
        <v>15</v>
      </c>
      <c r="E6" s="146" t="s">
        <v>218</v>
      </c>
      <c r="F6" s="148">
        <v>15</v>
      </c>
      <c r="H6" s="144"/>
    </row>
    <row r="7" spans="1:9" ht="18.75" customHeight="1" x14ac:dyDescent="0.25">
      <c r="B7" s="146" t="s">
        <v>219</v>
      </c>
      <c r="C7" s="149">
        <v>0.05</v>
      </c>
      <c r="E7" s="146" t="s">
        <v>219</v>
      </c>
      <c r="F7" s="150">
        <v>4.4999999999999998E-2</v>
      </c>
    </row>
    <row r="8" spans="1:9" ht="18.75" customHeight="1" x14ac:dyDescent="0.25">
      <c r="B8" s="146" t="s">
        <v>220</v>
      </c>
      <c r="C8" s="151">
        <v>200000</v>
      </c>
      <c r="E8" s="146" t="s">
        <v>221</v>
      </c>
      <c r="F8" s="152">
        <v>0</v>
      </c>
    </row>
    <row r="9" spans="1:9" ht="18.75" customHeight="1" x14ac:dyDescent="0.25">
      <c r="B9" s="29" t="s">
        <v>18</v>
      </c>
      <c r="C9" s="30"/>
      <c r="E9" s="29" t="s">
        <v>21</v>
      </c>
      <c r="F9" s="30"/>
    </row>
    <row r="11" spans="1:9" ht="18" thickBot="1" x14ac:dyDescent="0.35">
      <c r="B11" s="27" t="s">
        <v>46</v>
      </c>
      <c r="C11" s="28"/>
    </row>
    <row r="12" spans="1:9" ht="8.25" customHeight="1" thickTop="1" x14ac:dyDescent="0.25">
      <c r="B12" s="145"/>
      <c r="C12" s="145"/>
    </row>
    <row r="13" spans="1:9" ht="18.75" customHeight="1" x14ac:dyDescent="0.25">
      <c r="B13" s="146" t="s">
        <v>222</v>
      </c>
      <c r="C13" s="153">
        <v>0.1</v>
      </c>
    </row>
    <row r="14" spans="1:9" ht="18.75" customHeight="1" x14ac:dyDescent="0.25">
      <c r="B14" s="154" t="s">
        <v>223</v>
      </c>
      <c r="C14" s="155">
        <v>-10000</v>
      </c>
    </row>
    <row r="15" spans="1:9" ht="18.75" customHeight="1" x14ac:dyDescent="0.25">
      <c r="B15" s="146" t="s">
        <v>19</v>
      </c>
      <c r="C15" s="147">
        <v>3400</v>
      </c>
    </row>
    <row r="16" spans="1:9" ht="18.75" customHeight="1" x14ac:dyDescent="0.25">
      <c r="B16" s="146" t="s">
        <v>20</v>
      </c>
      <c r="C16" s="147">
        <v>4500</v>
      </c>
    </row>
    <row r="17" spans="2:9" ht="18.75" customHeight="1" x14ac:dyDescent="0.25">
      <c r="B17" s="146" t="s">
        <v>22</v>
      </c>
      <c r="C17" s="147">
        <v>7100</v>
      </c>
    </row>
    <row r="18" spans="2:9" ht="18.75" customHeight="1" x14ac:dyDescent="0.25">
      <c r="B18" s="29" t="s">
        <v>23</v>
      </c>
      <c r="C18" s="30"/>
      <c r="H18" s="156"/>
    </row>
    <row r="19" spans="2:9" ht="12.75" customHeight="1" x14ac:dyDescent="0.25"/>
    <row r="21" spans="2:9" x14ac:dyDescent="0.25">
      <c r="B21" s="144"/>
      <c r="C21" s="144"/>
      <c r="D21" s="144"/>
      <c r="E21" s="144"/>
      <c r="F21" s="144"/>
      <c r="G21" s="144"/>
      <c r="H21" s="144"/>
      <c r="I21" s="144"/>
    </row>
    <row r="22" spans="2:9" x14ac:dyDescent="0.25">
      <c r="B22" s="144"/>
      <c r="C22" s="144"/>
      <c r="D22" s="144"/>
      <c r="E22" s="144"/>
      <c r="F22" s="144"/>
      <c r="G22" s="144"/>
      <c r="H22" s="144"/>
      <c r="I22" s="144"/>
    </row>
    <row r="23" spans="2:9" x14ac:dyDescent="0.25">
      <c r="B23" s="144"/>
      <c r="C23" s="144"/>
      <c r="D23" s="144"/>
      <c r="E23" s="144"/>
      <c r="F23" s="144"/>
      <c r="G23" s="144"/>
      <c r="H23" s="144"/>
      <c r="I23" s="144"/>
    </row>
    <row r="24" spans="2:9" x14ac:dyDescent="0.25">
      <c r="B24" s="144"/>
      <c r="C24" s="144"/>
      <c r="D24" s="144"/>
      <c r="E24" s="144"/>
      <c r="F24" s="144"/>
      <c r="G24" s="144"/>
      <c r="H24" s="144"/>
      <c r="I24" s="144"/>
    </row>
    <row r="25" spans="2:9" x14ac:dyDescent="0.25">
      <c r="B25" s="144"/>
      <c r="C25" s="144"/>
      <c r="D25" s="144"/>
      <c r="E25" s="144"/>
      <c r="F25" s="144"/>
      <c r="G25" s="144"/>
      <c r="H25" s="144"/>
      <c r="I25" s="144"/>
    </row>
    <row r="26" spans="2:9" x14ac:dyDescent="0.25">
      <c r="B26" s="144"/>
      <c r="C26" s="144"/>
      <c r="D26" s="144"/>
      <c r="E26" s="144"/>
      <c r="F26" s="144"/>
      <c r="G26" s="144"/>
      <c r="H26" s="144"/>
      <c r="I26" s="144"/>
    </row>
    <row r="29" spans="2:9" ht="9.75" customHeight="1" x14ac:dyDescent="0.25"/>
  </sheetData>
  <mergeCells count="1">
    <mergeCell ref="A1:G1"/>
  </mergeCells>
  <printOptions horizontalCentered="1"/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J25"/>
  <sheetViews>
    <sheetView zoomScaleNormal="100" workbookViewId="0">
      <selection sqref="A1:I1"/>
    </sheetView>
  </sheetViews>
  <sheetFormatPr defaultRowHeight="15" x14ac:dyDescent="0.25"/>
  <cols>
    <col min="1" max="1" width="11.42578125" style="6" bestFit="1" customWidth="1"/>
    <col min="2" max="2" width="12.140625" style="6" bestFit="1" customWidth="1"/>
    <col min="3" max="3" width="17.28515625" style="6" customWidth="1"/>
    <col min="4" max="4" width="19.85546875" style="6" bestFit="1" customWidth="1"/>
    <col min="5" max="5" width="19.85546875" style="6" customWidth="1"/>
    <col min="6" max="6" width="17.7109375" style="6" customWidth="1"/>
    <col min="7" max="8" width="20.140625" style="6" bestFit="1" customWidth="1"/>
    <col min="9" max="9" width="14.7109375" style="6" bestFit="1" customWidth="1"/>
    <col min="10" max="16384" width="9.140625" style="6"/>
  </cols>
  <sheetData>
    <row r="1" spans="1:10" ht="32.25" customHeight="1" x14ac:dyDescent="0.25">
      <c r="A1" s="164" t="s">
        <v>187</v>
      </c>
      <c r="B1" s="165"/>
      <c r="C1" s="165"/>
      <c r="D1" s="165"/>
      <c r="E1" s="165"/>
      <c r="F1" s="165"/>
      <c r="G1" s="165"/>
      <c r="H1" s="165"/>
      <c r="I1" s="166"/>
    </row>
    <row r="2" spans="1:10" ht="18.75" customHeight="1" x14ac:dyDescent="0.25">
      <c r="A2" s="31" t="s">
        <v>24</v>
      </c>
      <c r="B2" s="31" t="s">
        <v>25</v>
      </c>
      <c r="C2" s="31" t="s">
        <v>110</v>
      </c>
      <c r="D2" s="31" t="s">
        <v>1</v>
      </c>
      <c r="E2" s="31" t="s">
        <v>111</v>
      </c>
      <c r="F2" s="31" t="s">
        <v>41</v>
      </c>
      <c r="G2" s="31" t="s">
        <v>109</v>
      </c>
      <c r="H2" s="31" t="s">
        <v>104</v>
      </c>
      <c r="I2" s="31" t="s">
        <v>108</v>
      </c>
      <c r="J2" s="8"/>
    </row>
    <row r="3" spans="1:10" ht="16.5" customHeight="1" x14ac:dyDescent="0.25">
      <c r="A3" s="32" t="s">
        <v>47</v>
      </c>
      <c r="B3" s="32" t="s">
        <v>48</v>
      </c>
      <c r="C3" s="32"/>
      <c r="D3" s="32" t="s">
        <v>5</v>
      </c>
      <c r="E3" s="32"/>
      <c r="F3" s="32" t="s">
        <v>10</v>
      </c>
      <c r="G3" s="32" t="s">
        <v>87</v>
      </c>
      <c r="H3" s="32" t="s">
        <v>87</v>
      </c>
      <c r="I3" s="33"/>
    </row>
    <row r="4" spans="1:10" ht="16.5" customHeight="1" x14ac:dyDescent="0.25">
      <c r="A4" s="34" t="s">
        <v>49</v>
      </c>
      <c r="B4" s="34" t="s">
        <v>137</v>
      </c>
      <c r="C4" s="34"/>
      <c r="D4" s="34" t="s">
        <v>5</v>
      </c>
      <c r="E4" s="34"/>
      <c r="F4" s="34" t="s">
        <v>10</v>
      </c>
      <c r="G4" s="34" t="s">
        <v>142</v>
      </c>
      <c r="H4" s="34" t="s">
        <v>143</v>
      </c>
      <c r="I4" s="35"/>
    </row>
    <row r="5" spans="1:10" ht="16.5" customHeight="1" x14ac:dyDescent="0.25">
      <c r="A5" s="34" t="s">
        <v>50</v>
      </c>
      <c r="B5" s="34" t="s">
        <v>70</v>
      </c>
      <c r="C5" s="34"/>
      <c r="D5" s="34" t="s">
        <v>5</v>
      </c>
      <c r="E5" s="34"/>
      <c r="F5" s="34" t="s">
        <v>10</v>
      </c>
      <c r="G5" s="34" t="s">
        <v>88</v>
      </c>
      <c r="H5" s="34" t="s">
        <v>88</v>
      </c>
      <c r="I5" s="35"/>
    </row>
    <row r="6" spans="1:10" ht="16.5" customHeight="1" x14ac:dyDescent="0.25">
      <c r="A6" s="34" t="s">
        <v>51</v>
      </c>
      <c r="B6" s="34" t="s">
        <v>71</v>
      </c>
      <c r="C6" s="34"/>
      <c r="D6" s="34" t="s">
        <v>3</v>
      </c>
      <c r="E6" s="34"/>
      <c r="F6" s="34" t="s">
        <v>10</v>
      </c>
      <c r="G6" s="34" t="s">
        <v>89</v>
      </c>
      <c r="H6" s="34" t="s">
        <v>105</v>
      </c>
      <c r="I6" s="35"/>
    </row>
    <row r="7" spans="1:10" ht="16.5" customHeight="1" x14ac:dyDescent="0.25">
      <c r="A7" s="34" t="s">
        <v>52</v>
      </c>
      <c r="B7" s="34" t="s">
        <v>72</v>
      </c>
      <c r="C7" s="34"/>
      <c r="D7" s="34" t="s">
        <v>3</v>
      </c>
      <c r="E7" s="34"/>
      <c r="F7" s="34" t="s">
        <v>10</v>
      </c>
      <c r="G7" s="34" t="s">
        <v>90</v>
      </c>
      <c r="H7" s="34" t="s">
        <v>90</v>
      </c>
      <c r="I7" s="35"/>
    </row>
    <row r="8" spans="1:10" ht="16.5" customHeight="1" x14ac:dyDescent="0.25">
      <c r="A8" s="34" t="s">
        <v>53</v>
      </c>
      <c r="B8" s="34" t="s">
        <v>138</v>
      </c>
      <c r="C8" s="34"/>
      <c r="D8" s="34" t="s">
        <v>7</v>
      </c>
      <c r="E8" s="34"/>
      <c r="F8" s="34" t="s">
        <v>10</v>
      </c>
      <c r="G8" s="34" t="s">
        <v>144</v>
      </c>
      <c r="H8" s="34" t="s">
        <v>144</v>
      </c>
      <c r="I8" s="35"/>
    </row>
    <row r="9" spans="1:10" ht="16.5" customHeight="1" x14ac:dyDescent="0.25">
      <c r="A9" s="34" t="s">
        <v>54</v>
      </c>
      <c r="B9" s="34" t="s">
        <v>73</v>
      </c>
      <c r="C9" s="34"/>
      <c r="D9" s="34" t="s">
        <v>7</v>
      </c>
      <c r="E9" s="34"/>
      <c r="F9" s="34" t="s">
        <v>10</v>
      </c>
      <c r="G9" s="34" t="s">
        <v>91</v>
      </c>
      <c r="H9" s="34" t="s">
        <v>91</v>
      </c>
      <c r="I9" s="35"/>
    </row>
    <row r="10" spans="1:10" ht="16.5" customHeight="1" x14ac:dyDescent="0.25">
      <c r="A10" s="34" t="s">
        <v>55</v>
      </c>
      <c r="B10" s="34" t="s">
        <v>139</v>
      </c>
      <c r="C10" s="34"/>
      <c r="D10" s="34" t="s">
        <v>5</v>
      </c>
      <c r="E10" s="34"/>
      <c r="F10" s="34" t="s">
        <v>8</v>
      </c>
      <c r="G10" s="34" t="s">
        <v>145</v>
      </c>
      <c r="H10" s="34" t="s">
        <v>145</v>
      </c>
      <c r="I10" s="35"/>
    </row>
    <row r="11" spans="1:10" ht="16.5" customHeight="1" x14ac:dyDescent="0.25">
      <c r="A11" s="34" t="s">
        <v>56</v>
      </c>
      <c r="B11" s="34" t="s">
        <v>74</v>
      </c>
      <c r="C11" s="34"/>
      <c r="D11" s="34" t="s">
        <v>5</v>
      </c>
      <c r="E11" s="34"/>
      <c r="F11" s="34" t="s">
        <v>8</v>
      </c>
      <c r="G11" s="34" t="s">
        <v>92</v>
      </c>
      <c r="H11" s="34" t="s">
        <v>106</v>
      </c>
      <c r="I11" s="35"/>
    </row>
    <row r="12" spans="1:10" ht="16.5" customHeight="1" x14ac:dyDescent="0.25">
      <c r="A12" s="34" t="s">
        <v>57</v>
      </c>
      <c r="B12" s="34" t="s">
        <v>55</v>
      </c>
      <c r="C12" s="34"/>
      <c r="D12" s="34" t="s">
        <v>5</v>
      </c>
      <c r="E12" s="34"/>
      <c r="F12" s="34" t="s">
        <v>8</v>
      </c>
      <c r="G12" s="34" t="s">
        <v>146</v>
      </c>
      <c r="H12" s="34" t="s">
        <v>146</v>
      </c>
      <c r="I12" s="35"/>
    </row>
    <row r="13" spans="1:10" ht="16.5" customHeight="1" x14ac:dyDescent="0.25">
      <c r="A13" s="34" t="s">
        <v>58</v>
      </c>
      <c r="B13" s="34" t="s">
        <v>75</v>
      </c>
      <c r="C13" s="34"/>
      <c r="D13" s="34" t="s">
        <v>5</v>
      </c>
      <c r="E13" s="34"/>
      <c r="F13" s="34" t="s">
        <v>8</v>
      </c>
      <c r="G13" s="34" t="s">
        <v>93</v>
      </c>
      <c r="H13" s="34" t="s">
        <v>152</v>
      </c>
      <c r="I13" s="35"/>
    </row>
    <row r="14" spans="1:10" ht="16.5" customHeight="1" x14ac:dyDescent="0.25">
      <c r="A14" s="34" t="s">
        <v>59</v>
      </c>
      <c r="B14" s="34" t="s">
        <v>76</v>
      </c>
      <c r="C14" s="34"/>
      <c r="D14" s="34" t="s">
        <v>5</v>
      </c>
      <c r="E14" s="34"/>
      <c r="F14" s="34" t="s">
        <v>8</v>
      </c>
      <c r="G14" s="34" t="s">
        <v>94</v>
      </c>
      <c r="H14" s="34" t="s">
        <v>94</v>
      </c>
      <c r="I14" s="35"/>
    </row>
    <row r="15" spans="1:10" ht="16.5" customHeight="1" x14ac:dyDescent="0.25">
      <c r="A15" s="34" t="s">
        <v>77</v>
      </c>
      <c r="B15" s="34" t="s">
        <v>140</v>
      </c>
      <c r="C15" s="34"/>
      <c r="D15" s="34" t="s">
        <v>3</v>
      </c>
      <c r="E15" s="34"/>
      <c r="F15" s="34" t="s">
        <v>8</v>
      </c>
      <c r="G15" s="34" t="s">
        <v>147</v>
      </c>
      <c r="H15" s="34" t="s">
        <v>147</v>
      </c>
      <c r="I15" s="35"/>
    </row>
    <row r="16" spans="1:10" ht="16.5" customHeight="1" x14ac:dyDescent="0.25">
      <c r="A16" s="34" t="s">
        <v>60</v>
      </c>
      <c r="B16" s="34" t="s">
        <v>78</v>
      </c>
      <c r="C16" s="34"/>
      <c r="D16" s="34" t="s">
        <v>3</v>
      </c>
      <c r="E16" s="34"/>
      <c r="F16" s="34" t="s">
        <v>8</v>
      </c>
      <c r="G16" s="34" t="s">
        <v>95</v>
      </c>
      <c r="H16" s="34" t="s">
        <v>95</v>
      </c>
      <c r="I16" s="35"/>
    </row>
    <row r="17" spans="1:9" ht="16.5" customHeight="1" x14ac:dyDescent="0.25">
      <c r="A17" s="34" t="s">
        <v>61</v>
      </c>
      <c r="B17" s="34" t="s">
        <v>141</v>
      </c>
      <c r="C17" s="34"/>
      <c r="D17" s="34" t="s">
        <v>5</v>
      </c>
      <c r="E17" s="34"/>
      <c r="F17" s="34" t="s">
        <v>4</v>
      </c>
      <c r="G17" s="34" t="s">
        <v>148</v>
      </c>
      <c r="H17" s="34" t="s">
        <v>148</v>
      </c>
      <c r="I17" s="35"/>
    </row>
    <row r="18" spans="1:9" ht="16.5" customHeight="1" x14ac:dyDescent="0.25">
      <c r="A18" s="34" t="s">
        <v>62</v>
      </c>
      <c r="B18" s="34" t="s">
        <v>79</v>
      </c>
      <c r="C18" s="34"/>
      <c r="D18" s="34" t="s">
        <v>5</v>
      </c>
      <c r="E18" s="34"/>
      <c r="F18" s="34" t="s">
        <v>4</v>
      </c>
      <c r="G18" s="34" t="s">
        <v>96</v>
      </c>
      <c r="H18" s="34" t="s">
        <v>153</v>
      </c>
      <c r="I18" s="35"/>
    </row>
    <row r="19" spans="1:9" ht="16.5" customHeight="1" x14ac:dyDescent="0.25">
      <c r="A19" s="34" t="s">
        <v>63</v>
      </c>
      <c r="B19" s="34" t="s">
        <v>80</v>
      </c>
      <c r="C19" s="34"/>
      <c r="D19" s="34" t="s">
        <v>3</v>
      </c>
      <c r="E19" s="34"/>
      <c r="F19" s="34" t="s">
        <v>4</v>
      </c>
      <c r="G19" s="34" t="s">
        <v>97</v>
      </c>
      <c r="H19" s="34" t="s">
        <v>107</v>
      </c>
      <c r="I19" s="35"/>
    </row>
    <row r="20" spans="1:9" ht="16.5" customHeight="1" x14ac:dyDescent="0.25">
      <c r="A20" s="34" t="s">
        <v>64</v>
      </c>
      <c r="B20" s="34" t="s">
        <v>81</v>
      </c>
      <c r="C20" s="34"/>
      <c r="D20" s="34" t="s">
        <v>3</v>
      </c>
      <c r="E20" s="34"/>
      <c r="F20" s="34" t="s">
        <v>4</v>
      </c>
      <c r="G20" s="34" t="s">
        <v>98</v>
      </c>
      <c r="H20" s="34" t="s">
        <v>98</v>
      </c>
      <c r="I20" s="35"/>
    </row>
    <row r="21" spans="1:9" ht="16.5" customHeight="1" x14ac:dyDescent="0.25">
      <c r="A21" s="34" t="s">
        <v>65</v>
      </c>
      <c r="B21" s="34" t="s">
        <v>82</v>
      </c>
      <c r="C21" s="34"/>
      <c r="D21" s="34" t="s">
        <v>7</v>
      </c>
      <c r="E21" s="34"/>
      <c r="F21" s="34" t="s">
        <v>4</v>
      </c>
      <c r="G21" s="34" t="s">
        <v>99</v>
      </c>
      <c r="H21" s="34" t="s">
        <v>99</v>
      </c>
      <c r="I21" s="35"/>
    </row>
    <row r="22" spans="1:9" ht="16.5" customHeight="1" x14ac:dyDescent="0.25">
      <c r="A22" s="34" t="s">
        <v>66</v>
      </c>
      <c r="B22" s="34" t="s">
        <v>83</v>
      </c>
      <c r="C22" s="34"/>
      <c r="D22" s="34" t="s">
        <v>7</v>
      </c>
      <c r="E22" s="34"/>
      <c r="F22" s="34" t="s">
        <v>4</v>
      </c>
      <c r="G22" s="34" t="s">
        <v>100</v>
      </c>
      <c r="H22" s="34" t="s">
        <v>100</v>
      </c>
      <c r="I22" s="35"/>
    </row>
    <row r="23" spans="1:9" ht="16.5" customHeight="1" x14ac:dyDescent="0.25">
      <c r="A23" s="34" t="s">
        <v>67</v>
      </c>
      <c r="B23" s="34" t="s">
        <v>84</v>
      </c>
      <c r="C23" s="34"/>
      <c r="D23" s="34" t="s">
        <v>5</v>
      </c>
      <c r="E23" s="34"/>
      <c r="F23" s="34" t="s">
        <v>14</v>
      </c>
      <c r="G23" s="34" t="s">
        <v>101</v>
      </c>
      <c r="H23" s="34" t="s">
        <v>101</v>
      </c>
      <c r="I23" s="35"/>
    </row>
    <row r="24" spans="1:9" ht="16.5" customHeight="1" x14ac:dyDescent="0.25">
      <c r="A24" s="34" t="s">
        <v>68</v>
      </c>
      <c r="B24" s="34" t="s">
        <v>85</v>
      </c>
      <c r="C24" s="34"/>
      <c r="D24" s="34" t="s">
        <v>5</v>
      </c>
      <c r="E24" s="34"/>
      <c r="F24" s="34" t="s">
        <v>14</v>
      </c>
      <c r="G24" s="34" t="s">
        <v>102</v>
      </c>
      <c r="H24" s="34" t="s">
        <v>102</v>
      </c>
      <c r="I24" s="35"/>
    </row>
    <row r="25" spans="1:9" ht="16.5" customHeight="1" x14ac:dyDescent="0.25">
      <c r="A25" s="36" t="s">
        <v>69</v>
      </c>
      <c r="B25" s="36" t="s">
        <v>86</v>
      </c>
      <c r="C25" s="36"/>
      <c r="D25" s="36" t="s">
        <v>3</v>
      </c>
      <c r="E25" s="36"/>
      <c r="F25" s="36" t="s">
        <v>14</v>
      </c>
      <c r="G25" s="36" t="s">
        <v>103</v>
      </c>
      <c r="H25" s="36" t="s">
        <v>154</v>
      </c>
      <c r="I25" s="37"/>
    </row>
  </sheetData>
  <mergeCells count="1">
    <mergeCell ref="A1:I1"/>
  </mergeCells>
  <printOptions horizontalCentered="1"/>
  <pageMargins left="0.7" right="0.7" top="0.75" bottom="0.75" header="0.3" footer="0.3"/>
  <pageSetup orientation="landscape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I21"/>
  <sheetViews>
    <sheetView zoomScale="96" zoomScaleNormal="96" workbookViewId="0"/>
  </sheetViews>
  <sheetFormatPr defaultRowHeight="15" x14ac:dyDescent="0.25"/>
  <cols>
    <col min="1" max="1" width="19.85546875" style="6" bestFit="1" customWidth="1"/>
    <col min="2" max="2" width="14.140625" style="6" bestFit="1" customWidth="1"/>
    <col min="3" max="3" width="12.140625" style="6" bestFit="1" customWidth="1"/>
    <col min="4" max="4" width="6.42578125" style="6" bestFit="1" customWidth="1"/>
    <col min="5" max="5" width="8.28515625" style="6" bestFit="1" customWidth="1"/>
    <col min="6" max="7" width="4.28515625" style="6" customWidth="1"/>
    <col min="8" max="8" width="37.5703125" style="6" bestFit="1" customWidth="1"/>
    <col min="9" max="16384" width="9.140625" style="6"/>
  </cols>
  <sheetData>
    <row r="1" spans="1:9" ht="26.25" x14ac:dyDescent="0.4">
      <c r="A1" s="53" t="s">
        <v>116</v>
      </c>
      <c r="B1" s="54"/>
      <c r="C1" s="54"/>
      <c r="D1" s="54"/>
      <c r="E1" s="54"/>
    </row>
    <row r="2" spans="1:9" ht="39.75" customHeight="1" x14ac:dyDescent="0.3">
      <c r="A2" s="2" t="s">
        <v>0</v>
      </c>
      <c r="B2" s="1" t="s">
        <v>1</v>
      </c>
      <c r="C2" s="1" t="s">
        <v>41</v>
      </c>
      <c r="D2" s="1" t="s">
        <v>117</v>
      </c>
      <c r="E2" s="1" t="s">
        <v>118</v>
      </c>
      <c r="H2" s="167" t="s">
        <v>119</v>
      </c>
      <c r="I2" s="168"/>
    </row>
    <row r="3" spans="1:9" ht="18.75" customHeight="1" x14ac:dyDescent="0.25">
      <c r="A3" s="38"/>
      <c r="B3" s="12" t="s">
        <v>131</v>
      </c>
      <c r="C3" s="39" t="s">
        <v>4</v>
      </c>
      <c r="D3" s="40">
        <v>13</v>
      </c>
      <c r="E3" s="40">
        <v>22</v>
      </c>
      <c r="H3" s="41" t="s">
        <v>120</v>
      </c>
      <c r="I3" s="42"/>
    </row>
    <row r="4" spans="1:9" ht="18.75" customHeight="1" x14ac:dyDescent="0.25">
      <c r="A4" s="38"/>
      <c r="B4" s="12" t="s">
        <v>130</v>
      </c>
      <c r="C4" s="39" t="s">
        <v>4</v>
      </c>
      <c r="D4" s="40">
        <v>26</v>
      </c>
      <c r="E4" s="40">
        <v>7</v>
      </c>
      <c r="H4" s="43" t="s">
        <v>121</v>
      </c>
      <c r="I4" s="44"/>
    </row>
    <row r="5" spans="1:9" ht="18.75" customHeight="1" x14ac:dyDescent="0.25">
      <c r="A5" s="38"/>
      <c r="B5" s="39" t="s">
        <v>127</v>
      </c>
      <c r="C5" s="39" t="s">
        <v>4</v>
      </c>
      <c r="D5" s="40">
        <v>18</v>
      </c>
      <c r="E5" s="40">
        <v>23</v>
      </c>
      <c r="H5" s="45"/>
      <c r="I5" s="46"/>
    </row>
    <row r="6" spans="1:9" ht="18.75" customHeight="1" x14ac:dyDescent="0.25">
      <c r="A6" s="38"/>
      <c r="B6" s="12" t="s">
        <v>131</v>
      </c>
      <c r="C6" s="12" t="s">
        <v>8</v>
      </c>
      <c r="D6" s="40">
        <v>25</v>
      </c>
      <c r="E6" s="40">
        <v>19</v>
      </c>
      <c r="H6" s="47" t="s">
        <v>122</v>
      </c>
      <c r="I6" s="48"/>
    </row>
    <row r="7" spans="1:9" ht="18.75" customHeight="1" x14ac:dyDescent="0.25">
      <c r="A7" s="38"/>
      <c r="B7" s="12" t="s">
        <v>130</v>
      </c>
      <c r="C7" s="12" t="s">
        <v>8</v>
      </c>
      <c r="D7" s="40">
        <v>22</v>
      </c>
      <c r="E7" s="40">
        <v>16</v>
      </c>
      <c r="H7" s="43" t="s">
        <v>123</v>
      </c>
      <c r="I7" s="44"/>
    </row>
    <row r="8" spans="1:9" ht="18.75" customHeight="1" x14ac:dyDescent="0.25">
      <c r="A8" s="38"/>
      <c r="B8" s="12" t="s">
        <v>130</v>
      </c>
      <c r="C8" s="12" t="s">
        <v>10</v>
      </c>
      <c r="D8" s="40">
        <v>32</v>
      </c>
      <c r="E8" s="40">
        <v>8</v>
      </c>
      <c r="H8" s="45"/>
      <c r="I8" s="46"/>
    </row>
    <row r="9" spans="1:9" ht="18.75" customHeight="1" x14ac:dyDescent="0.25">
      <c r="A9" s="38"/>
      <c r="B9" s="12" t="s">
        <v>130</v>
      </c>
      <c r="C9" s="12" t="s">
        <v>8</v>
      </c>
      <c r="D9" s="40">
        <v>5</v>
      </c>
      <c r="E9" s="40">
        <v>22</v>
      </c>
      <c r="H9" s="45"/>
      <c r="I9" s="46"/>
    </row>
    <row r="10" spans="1:9" ht="18.75" customHeight="1" x14ac:dyDescent="0.25">
      <c r="A10" s="38"/>
      <c r="B10" s="12" t="s">
        <v>131</v>
      </c>
      <c r="C10" s="12" t="s">
        <v>10</v>
      </c>
      <c r="D10" s="40">
        <v>44</v>
      </c>
      <c r="E10" s="40">
        <v>10</v>
      </c>
      <c r="H10" s="47" t="s">
        <v>149</v>
      </c>
      <c r="I10" s="48"/>
    </row>
    <row r="11" spans="1:9" ht="18.75" customHeight="1" x14ac:dyDescent="0.25">
      <c r="A11" s="38"/>
      <c r="B11" s="12" t="s">
        <v>130</v>
      </c>
      <c r="C11" s="12" t="s">
        <v>10</v>
      </c>
      <c r="D11" s="40">
        <v>26</v>
      </c>
      <c r="E11" s="40">
        <v>18</v>
      </c>
      <c r="H11" s="43" t="s">
        <v>150</v>
      </c>
      <c r="I11" s="44"/>
    </row>
    <row r="12" spans="1:9" ht="18.75" customHeight="1" x14ac:dyDescent="0.25">
      <c r="A12" s="38"/>
      <c r="B12" s="39" t="s">
        <v>127</v>
      </c>
      <c r="C12" s="12" t="s">
        <v>10</v>
      </c>
      <c r="D12" s="40">
        <v>7</v>
      </c>
      <c r="E12" s="40">
        <v>23</v>
      </c>
      <c r="H12" s="45"/>
      <c r="I12" s="46"/>
    </row>
    <row r="13" spans="1:9" ht="18.75" customHeight="1" x14ac:dyDescent="0.25">
      <c r="A13" s="38"/>
      <c r="B13" s="12" t="s">
        <v>131</v>
      </c>
      <c r="C13" s="12" t="s">
        <v>14</v>
      </c>
      <c r="D13" s="40">
        <v>26</v>
      </c>
      <c r="E13" s="40">
        <v>20</v>
      </c>
      <c r="H13" s="47" t="s">
        <v>124</v>
      </c>
      <c r="I13" s="48"/>
    </row>
    <row r="14" spans="1:9" ht="18.75" customHeight="1" x14ac:dyDescent="0.25">
      <c r="A14" s="38"/>
      <c r="B14" s="12" t="s">
        <v>130</v>
      </c>
      <c r="C14" s="12" t="s">
        <v>14</v>
      </c>
      <c r="D14" s="40">
        <v>7</v>
      </c>
      <c r="E14" s="40">
        <v>41</v>
      </c>
      <c r="H14" s="43" t="s">
        <v>125</v>
      </c>
      <c r="I14" s="44"/>
    </row>
    <row r="15" spans="1:9" ht="18.75" customHeight="1" x14ac:dyDescent="0.25">
      <c r="A15" s="38"/>
      <c r="B15" s="39" t="s">
        <v>127</v>
      </c>
      <c r="C15" s="12" t="s">
        <v>14</v>
      </c>
      <c r="D15" s="40">
        <v>10</v>
      </c>
      <c r="E15" s="40">
        <v>21</v>
      </c>
    </row>
    <row r="16" spans="1:9" ht="18.75" customHeight="1" x14ac:dyDescent="0.25">
      <c r="A16" s="49"/>
      <c r="B16" s="39" t="s">
        <v>127</v>
      </c>
      <c r="C16" s="49" t="s">
        <v>8</v>
      </c>
      <c r="D16" s="50">
        <v>32</v>
      </c>
      <c r="E16" s="50">
        <v>17</v>
      </c>
    </row>
    <row r="17" spans="1:5" ht="18.75" customHeight="1" x14ac:dyDescent="0.25">
      <c r="A17" s="39"/>
      <c r="B17" s="12" t="s">
        <v>130</v>
      </c>
      <c r="C17" s="39" t="s">
        <v>14</v>
      </c>
      <c r="D17" s="51">
        <v>15</v>
      </c>
      <c r="E17" s="51">
        <v>10</v>
      </c>
    </row>
    <row r="18" spans="1:5" ht="18.75" customHeight="1" x14ac:dyDescent="0.25">
      <c r="A18" s="39"/>
      <c r="B18" s="39" t="s">
        <v>130</v>
      </c>
      <c r="C18" s="39" t="s">
        <v>10</v>
      </c>
      <c r="D18" s="51">
        <v>35</v>
      </c>
      <c r="E18" s="52">
        <v>5</v>
      </c>
    </row>
    <row r="19" spans="1:5" ht="18.75" customHeight="1" x14ac:dyDescent="0.25">
      <c r="A19" s="39"/>
      <c r="B19" s="39" t="s">
        <v>127</v>
      </c>
      <c r="C19" s="39" t="s">
        <v>4</v>
      </c>
      <c r="D19" s="52">
        <v>43</v>
      </c>
      <c r="E19" s="52">
        <v>9</v>
      </c>
    </row>
    <row r="20" spans="1:5" ht="18.75" customHeight="1" x14ac:dyDescent="0.25">
      <c r="A20" s="39"/>
      <c r="B20" s="39" t="s">
        <v>127</v>
      </c>
      <c r="C20" s="39" t="s">
        <v>14</v>
      </c>
      <c r="D20" s="52">
        <v>6</v>
      </c>
      <c r="E20" s="52">
        <v>36</v>
      </c>
    </row>
    <row r="21" spans="1:5" ht="18.75" customHeight="1" x14ac:dyDescent="0.25">
      <c r="A21" s="39"/>
      <c r="B21" s="39" t="s">
        <v>130</v>
      </c>
      <c r="C21" s="39" t="s">
        <v>10</v>
      </c>
      <c r="D21" s="52">
        <v>38</v>
      </c>
      <c r="E21" s="52">
        <v>9</v>
      </c>
    </row>
  </sheetData>
  <mergeCells count="1">
    <mergeCell ref="H2:I2"/>
  </mergeCells>
  <printOptions horizontalCentered="1"/>
  <pageMargins left="0.7" right="0.7" top="0.75" bottom="0.75" header="0.3" footer="0.3"/>
  <pageSetup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"/>
  <sheetViews>
    <sheetView workbookViewId="0"/>
  </sheetViews>
  <sheetFormatPr defaultRowHeight="15" x14ac:dyDescent="0.25"/>
  <cols>
    <col min="1" max="1" width="19.85546875" bestFit="1" customWidth="1"/>
    <col min="2" max="2" width="12.42578125" bestFit="1" customWidth="1"/>
    <col min="3" max="3" width="13.28515625" bestFit="1" customWidth="1"/>
    <col min="4" max="4" width="19.28515625" bestFit="1" customWidth="1"/>
    <col min="5" max="5" width="14" bestFit="1" customWidth="1"/>
    <col min="6" max="6" width="10.85546875" bestFit="1" customWidth="1"/>
    <col min="7" max="7" width="15.85546875" bestFit="1" customWidth="1"/>
    <col min="8" max="8" width="11.7109375" bestFit="1" customWidth="1"/>
    <col min="9" max="9" width="10.28515625" bestFit="1" customWidth="1"/>
    <col min="10" max="10" width="15" bestFit="1" customWidth="1"/>
    <col min="11" max="11" width="15.42578125" bestFit="1" customWidth="1"/>
    <col min="12" max="12" width="16" bestFit="1" customWidth="1"/>
    <col min="13" max="13" width="14.5703125" bestFit="1" customWidth="1"/>
    <col min="14" max="14" width="10.42578125" bestFit="1" customWidth="1"/>
    <col min="15" max="15" width="14.5703125" bestFit="1" customWidth="1"/>
    <col min="16" max="16" width="12.7109375" bestFit="1" customWidth="1"/>
    <col min="17" max="17" width="15.7109375" bestFit="1" customWidth="1"/>
    <col min="18" max="18" width="10.5703125" bestFit="1" customWidth="1"/>
    <col min="19" max="19" width="15.140625" bestFit="1" customWidth="1"/>
  </cols>
  <sheetData>
    <row r="1" spans="1:19" x14ac:dyDescent="0.25">
      <c r="A1" t="s">
        <v>2</v>
      </c>
      <c r="B1" t="s">
        <v>132</v>
      </c>
      <c r="C1" t="s">
        <v>6</v>
      </c>
      <c r="D1" t="s">
        <v>133</v>
      </c>
      <c r="E1" t="s">
        <v>134</v>
      </c>
      <c r="F1" t="s">
        <v>9</v>
      </c>
      <c r="G1" t="s">
        <v>11</v>
      </c>
      <c r="H1" t="s">
        <v>12</v>
      </c>
      <c r="I1" t="s">
        <v>135</v>
      </c>
      <c r="J1" t="s">
        <v>136</v>
      </c>
      <c r="K1" t="s">
        <v>13</v>
      </c>
      <c r="L1" t="s">
        <v>15</v>
      </c>
      <c r="M1" t="s">
        <v>16</v>
      </c>
      <c r="N1" t="s">
        <v>113</v>
      </c>
      <c r="O1" t="s">
        <v>114</v>
      </c>
      <c r="P1" t="s">
        <v>115</v>
      </c>
      <c r="Q1" t="s">
        <v>126</v>
      </c>
      <c r="R1" t="s">
        <v>128</v>
      </c>
      <c r="S1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 tint="4.9989318521683403E-2"/>
  </sheetPr>
  <dimension ref="A1:L25"/>
  <sheetViews>
    <sheetView zoomScaleNormal="100" workbookViewId="0">
      <selection activeCell="C3" sqref="C3"/>
    </sheetView>
  </sheetViews>
  <sheetFormatPr defaultRowHeight="15" x14ac:dyDescent="0.25"/>
  <cols>
    <col min="1" max="4" width="14.28515625" style="6" customWidth="1"/>
    <col min="5" max="5" width="9.140625" style="6"/>
    <col min="6" max="9" width="9.140625" style="6" customWidth="1"/>
    <col min="10" max="10" width="9.140625" style="6"/>
    <col min="11" max="13" width="9.140625" style="6" customWidth="1"/>
    <col min="14" max="16384" width="9.140625" style="6"/>
  </cols>
  <sheetData>
    <row r="1" spans="1:12" ht="32.25" customHeight="1" x14ac:dyDescent="0.25">
      <c r="A1" s="169" t="s">
        <v>204</v>
      </c>
      <c r="B1" s="170"/>
      <c r="C1" s="170"/>
      <c r="D1" s="170"/>
    </row>
    <row r="2" spans="1:12" ht="18.75" customHeight="1" x14ac:dyDescent="0.25">
      <c r="A2" s="106" t="s">
        <v>24</v>
      </c>
      <c r="B2" s="106" t="s">
        <v>25</v>
      </c>
      <c r="C2" s="106" t="s">
        <v>186</v>
      </c>
      <c r="D2" s="106" t="s">
        <v>207</v>
      </c>
      <c r="E2" s="8"/>
    </row>
    <row r="3" spans="1:12" ht="16.5" customHeight="1" x14ac:dyDescent="0.25">
      <c r="A3" s="121" t="s">
        <v>47</v>
      </c>
      <c r="B3" s="121" t="s">
        <v>48</v>
      </c>
      <c r="C3" s="128">
        <v>42444</v>
      </c>
      <c r="D3" s="32"/>
      <c r="F3" s="97"/>
      <c r="G3"/>
      <c r="H3"/>
      <c r="I3"/>
      <c r="J3"/>
      <c r="K3"/>
      <c r="L3"/>
    </row>
    <row r="4" spans="1:12" ht="16.5" customHeight="1" x14ac:dyDescent="0.25">
      <c r="A4" s="122" t="s">
        <v>49</v>
      </c>
      <c r="B4" s="122" t="s">
        <v>137</v>
      </c>
      <c r="C4" s="126">
        <v>42631</v>
      </c>
      <c r="D4" s="34"/>
      <c r="F4" s="97"/>
      <c r="G4"/>
      <c r="H4"/>
      <c r="I4"/>
      <c r="J4"/>
      <c r="K4"/>
      <c r="L4"/>
    </row>
    <row r="5" spans="1:12" ht="16.5" customHeight="1" x14ac:dyDescent="0.25">
      <c r="A5" s="122" t="s">
        <v>50</v>
      </c>
      <c r="B5" s="122" t="s">
        <v>70</v>
      </c>
      <c r="C5" s="126">
        <v>42931</v>
      </c>
      <c r="D5" s="34"/>
      <c r="F5" s="97"/>
      <c r="G5"/>
      <c r="H5"/>
      <c r="I5"/>
      <c r="J5"/>
      <c r="K5"/>
      <c r="L5"/>
    </row>
    <row r="6" spans="1:12" ht="16.5" customHeight="1" x14ac:dyDescent="0.25">
      <c r="A6" s="122" t="s">
        <v>51</v>
      </c>
      <c r="B6" s="122" t="s">
        <v>71</v>
      </c>
      <c r="C6" s="126">
        <v>42866</v>
      </c>
      <c r="D6" s="34"/>
      <c r="F6" s="97"/>
      <c r="G6"/>
      <c r="H6"/>
      <c r="I6"/>
      <c r="J6"/>
      <c r="K6"/>
      <c r="L6"/>
    </row>
    <row r="7" spans="1:12" ht="16.5" customHeight="1" x14ac:dyDescent="0.25">
      <c r="A7" s="122" t="s">
        <v>52</v>
      </c>
      <c r="B7" s="122" t="s">
        <v>72</v>
      </c>
      <c r="C7" s="126">
        <v>43053</v>
      </c>
      <c r="D7" s="34"/>
      <c r="F7" s="97"/>
      <c r="G7"/>
      <c r="H7"/>
      <c r="I7"/>
      <c r="J7"/>
      <c r="K7"/>
      <c r="L7"/>
    </row>
    <row r="8" spans="1:12" ht="16.5" customHeight="1" x14ac:dyDescent="0.25">
      <c r="A8" s="122" t="s">
        <v>53</v>
      </c>
      <c r="B8" s="122" t="s">
        <v>138</v>
      </c>
      <c r="C8" s="126">
        <v>43032</v>
      </c>
      <c r="D8" s="34"/>
      <c r="F8" s="97"/>
      <c r="G8"/>
      <c r="H8"/>
      <c r="I8"/>
      <c r="J8"/>
      <c r="K8"/>
      <c r="L8"/>
    </row>
    <row r="9" spans="1:12" ht="16.5" customHeight="1" x14ac:dyDescent="0.25">
      <c r="A9" s="122" t="s">
        <v>54</v>
      </c>
      <c r="B9" s="122" t="s">
        <v>73</v>
      </c>
      <c r="C9" s="126">
        <v>43230</v>
      </c>
      <c r="D9" s="34"/>
      <c r="F9" s="97"/>
      <c r="G9"/>
      <c r="H9"/>
      <c r="I9"/>
      <c r="J9"/>
      <c r="K9"/>
      <c r="L9"/>
    </row>
    <row r="10" spans="1:12" ht="16.5" customHeight="1" x14ac:dyDescent="0.25">
      <c r="A10" s="122" t="s">
        <v>55</v>
      </c>
      <c r="B10" s="122" t="s">
        <v>139</v>
      </c>
      <c r="C10" s="126">
        <v>43205</v>
      </c>
      <c r="D10" s="34"/>
      <c r="F10" s="97"/>
      <c r="G10"/>
      <c r="H10"/>
      <c r="I10"/>
      <c r="J10"/>
      <c r="K10"/>
      <c r="L10"/>
    </row>
    <row r="11" spans="1:12" ht="16.5" customHeight="1" x14ac:dyDescent="0.25">
      <c r="A11" s="122" t="s">
        <v>56</v>
      </c>
      <c r="B11" s="122" t="s">
        <v>74</v>
      </c>
      <c r="C11" s="126">
        <v>42535</v>
      </c>
      <c r="D11" s="34"/>
      <c r="F11" s="97"/>
      <c r="G11"/>
      <c r="H11"/>
      <c r="I11"/>
      <c r="J11"/>
      <c r="K11"/>
      <c r="L11"/>
    </row>
    <row r="12" spans="1:12" ht="16.5" customHeight="1" x14ac:dyDescent="0.25">
      <c r="A12" s="122" t="s">
        <v>57</v>
      </c>
      <c r="B12" s="122" t="s">
        <v>55</v>
      </c>
      <c r="C12" s="126">
        <v>42600</v>
      </c>
      <c r="D12" s="34"/>
      <c r="F12" s="97"/>
      <c r="G12"/>
      <c r="H12"/>
      <c r="I12"/>
      <c r="J12"/>
      <c r="K12"/>
      <c r="L12"/>
    </row>
    <row r="13" spans="1:12" ht="16.5" customHeight="1" x14ac:dyDescent="0.25">
      <c r="A13" s="122" t="s">
        <v>58</v>
      </c>
      <c r="B13" s="122" t="s">
        <v>75</v>
      </c>
      <c r="C13" s="126">
        <v>42384</v>
      </c>
      <c r="D13" s="34"/>
      <c r="F13" s="97"/>
      <c r="G13"/>
      <c r="H13"/>
      <c r="I13"/>
      <c r="J13"/>
      <c r="K13"/>
      <c r="L13"/>
    </row>
    <row r="14" spans="1:12" ht="16.5" customHeight="1" x14ac:dyDescent="0.25">
      <c r="A14" s="122" t="s">
        <v>59</v>
      </c>
      <c r="B14" s="122" t="s">
        <v>76</v>
      </c>
      <c r="C14" s="126">
        <v>42855</v>
      </c>
      <c r="D14" s="34"/>
      <c r="F14" s="97"/>
      <c r="G14"/>
      <c r="H14"/>
      <c r="I14"/>
      <c r="J14"/>
      <c r="K14"/>
      <c r="L14"/>
    </row>
    <row r="15" spans="1:12" ht="16.5" customHeight="1" x14ac:dyDescent="0.25">
      <c r="A15" s="122" t="s">
        <v>77</v>
      </c>
      <c r="B15" s="122" t="s">
        <v>140</v>
      </c>
      <c r="C15" s="126">
        <v>43646</v>
      </c>
      <c r="D15" s="34"/>
      <c r="F15" s="97"/>
      <c r="G15"/>
      <c r="H15"/>
      <c r="I15"/>
      <c r="J15"/>
      <c r="K15"/>
      <c r="L15"/>
    </row>
    <row r="16" spans="1:12" ht="16.5" customHeight="1" x14ac:dyDescent="0.25">
      <c r="A16" s="122" t="s">
        <v>60</v>
      </c>
      <c r="B16" s="122" t="s">
        <v>78</v>
      </c>
      <c r="C16" s="126">
        <v>42932</v>
      </c>
      <c r="D16" s="34"/>
      <c r="F16" s="97"/>
      <c r="G16"/>
      <c r="H16"/>
      <c r="I16"/>
      <c r="J16"/>
      <c r="K16"/>
      <c r="L16"/>
    </row>
    <row r="17" spans="1:12" ht="16.5" customHeight="1" x14ac:dyDescent="0.25">
      <c r="A17" s="122" t="s">
        <v>61</v>
      </c>
      <c r="B17" s="122" t="s">
        <v>141</v>
      </c>
      <c r="C17" s="126">
        <v>43031</v>
      </c>
      <c r="D17" s="34"/>
      <c r="F17" s="97"/>
      <c r="G17"/>
      <c r="H17"/>
      <c r="I17"/>
      <c r="J17"/>
      <c r="K17"/>
      <c r="L17"/>
    </row>
    <row r="18" spans="1:12" ht="16.5" customHeight="1" x14ac:dyDescent="0.25">
      <c r="A18" s="122" t="s">
        <v>62</v>
      </c>
      <c r="B18" s="122" t="s">
        <v>79</v>
      </c>
      <c r="C18" s="126">
        <v>42711</v>
      </c>
      <c r="D18" s="34"/>
      <c r="F18" s="97"/>
      <c r="G18"/>
      <c r="H18"/>
      <c r="I18"/>
      <c r="J18"/>
      <c r="K18"/>
      <c r="L18"/>
    </row>
    <row r="19" spans="1:12" ht="16.5" customHeight="1" x14ac:dyDescent="0.25">
      <c r="A19" s="122" t="s">
        <v>63</v>
      </c>
      <c r="B19" s="122" t="s">
        <v>80</v>
      </c>
      <c r="C19" s="126">
        <v>43600</v>
      </c>
      <c r="D19" s="34"/>
      <c r="F19" s="97"/>
      <c r="G19"/>
      <c r="H19"/>
      <c r="I19"/>
      <c r="J19"/>
      <c r="K19"/>
      <c r="L19"/>
    </row>
    <row r="20" spans="1:12" ht="16.5" customHeight="1" x14ac:dyDescent="0.25">
      <c r="A20" s="122" t="s">
        <v>64</v>
      </c>
      <c r="B20" s="122" t="s">
        <v>81</v>
      </c>
      <c r="C20" s="126">
        <v>42600</v>
      </c>
      <c r="D20" s="34"/>
      <c r="F20" s="97"/>
      <c r="G20"/>
      <c r="H20"/>
      <c r="I20"/>
      <c r="J20"/>
      <c r="K20"/>
      <c r="L20"/>
    </row>
    <row r="21" spans="1:12" ht="16.5" customHeight="1" x14ac:dyDescent="0.25">
      <c r="A21" s="122" t="s">
        <v>65</v>
      </c>
      <c r="B21" s="122" t="s">
        <v>82</v>
      </c>
      <c r="C21" s="126">
        <v>42390</v>
      </c>
      <c r="D21" s="34"/>
      <c r="F21" s="97"/>
      <c r="G21"/>
      <c r="H21"/>
      <c r="I21"/>
      <c r="J21"/>
      <c r="K21"/>
      <c r="L21"/>
    </row>
    <row r="22" spans="1:12" ht="16.5" customHeight="1" x14ac:dyDescent="0.25">
      <c r="A22" s="122" t="s">
        <v>66</v>
      </c>
      <c r="B22" s="122" t="s">
        <v>83</v>
      </c>
      <c r="C22" s="126">
        <v>42956</v>
      </c>
      <c r="D22" s="34"/>
      <c r="F22" s="97"/>
      <c r="G22"/>
      <c r="H22"/>
      <c r="I22"/>
      <c r="J22"/>
      <c r="K22"/>
      <c r="L22"/>
    </row>
    <row r="23" spans="1:12" ht="16.5" customHeight="1" x14ac:dyDescent="0.25">
      <c r="A23" s="122" t="s">
        <v>67</v>
      </c>
      <c r="B23" s="122" t="s">
        <v>84</v>
      </c>
      <c r="C23" s="126">
        <v>42991</v>
      </c>
      <c r="D23" s="34"/>
      <c r="F23" s="97"/>
      <c r="G23"/>
      <c r="H23"/>
      <c r="I23"/>
      <c r="J23"/>
      <c r="K23"/>
      <c r="L23"/>
    </row>
    <row r="24" spans="1:12" ht="16.5" customHeight="1" x14ac:dyDescent="0.25">
      <c r="A24" s="122" t="s">
        <v>68</v>
      </c>
      <c r="B24" s="122" t="s">
        <v>85</v>
      </c>
      <c r="C24" s="126">
        <v>43016</v>
      </c>
      <c r="D24" s="34"/>
      <c r="F24" s="97"/>
      <c r="G24"/>
      <c r="H24"/>
      <c r="I24"/>
      <c r="J24"/>
      <c r="K24"/>
      <c r="L24"/>
    </row>
    <row r="25" spans="1:12" ht="16.5" customHeight="1" x14ac:dyDescent="0.25">
      <c r="A25" s="123" t="s">
        <v>69</v>
      </c>
      <c r="B25" s="123" t="s">
        <v>86</v>
      </c>
      <c r="C25" s="127">
        <v>43046</v>
      </c>
      <c r="D25" s="36"/>
      <c r="F25" s="97"/>
      <c r="G25"/>
      <c r="H25"/>
      <c r="I25"/>
      <c r="J25"/>
      <c r="K25"/>
      <c r="L25"/>
    </row>
  </sheetData>
  <mergeCells count="1">
    <mergeCell ref="A1:D1"/>
  </mergeCells>
  <printOptions horizontalCentered="1"/>
  <pageMargins left="0.7" right="0.7" top="0.75" bottom="0.75" header="0.3" footer="0.3"/>
  <pageSetup orientation="landscape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0.499984740745262"/>
  </sheetPr>
  <dimension ref="A1:E8"/>
  <sheetViews>
    <sheetView workbookViewId="0">
      <selection sqref="A1:E1"/>
    </sheetView>
  </sheetViews>
  <sheetFormatPr defaultRowHeight="15" x14ac:dyDescent="0.25"/>
  <cols>
    <col min="1" max="1" width="12.7109375" customWidth="1"/>
    <col min="2" max="2" width="13.42578125" customWidth="1"/>
    <col min="3" max="3" width="11.85546875" customWidth="1"/>
    <col min="4" max="4" width="11.5703125" customWidth="1"/>
  </cols>
  <sheetData>
    <row r="1" spans="1:5" ht="62.25" customHeight="1" x14ac:dyDescent="0.25">
      <c r="A1" s="171" t="s">
        <v>203</v>
      </c>
      <c r="B1" s="172"/>
      <c r="C1" s="172"/>
      <c r="D1" s="172"/>
      <c r="E1" s="172"/>
    </row>
    <row r="2" spans="1:5" ht="24" customHeight="1" x14ac:dyDescent="0.25">
      <c r="A2" s="107" t="s">
        <v>24</v>
      </c>
      <c r="B2" s="107" t="s">
        <v>25</v>
      </c>
      <c r="C2" s="107" t="s">
        <v>188</v>
      </c>
      <c r="D2" s="107" t="s">
        <v>189</v>
      </c>
      <c r="E2" s="108" t="s">
        <v>202</v>
      </c>
    </row>
    <row r="3" spans="1:5" ht="22.5" customHeight="1" x14ac:dyDescent="0.25">
      <c r="A3" s="109" t="s">
        <v>190</v>
      </c>
      <c r="B3" s="109" t="s">
        <v>200</v>
      </c>
      <c r="C3" s="110">
        <v>0.375</v>
      </c>
      <c r="D3" s="110">
        <v>0.42708333333333331</v>
      </c>
      <c r="E3" s="109"/>
    </row>
    <row r="4" spans="1:5" ht="22.5" customHeight="1" x14ac:dyDescent="0.25">
      <c r="A4" s="111" t="s">
        <v>191</v>
      </c>
      <c r="B4" s="111" t="s">
        <v>199</v>
      </c>
      <c r="C4" s="112">
        <v>0.375</v>
      </c>
      <c r="D4" s="112">
        <v>0.39930555555555558</v>
      </c>
      <c r="E4" s="111"/>
    </row>
    <row r="5" spans="1:5" ht="22.5" customHeight="1" x14ac:dyDescent="0.25">
      <c r="A5" s="111" t="s">
        <v>192</v>
      </c>
      <c r="B5" s="111" t="s">
        <v>198</v>
      </c>
      <c r="C5" s="112">
        <v>0.39583333333333331</v>
      </c>
      <c r="D5" s="112">
        <v>0.44791666666666669</v>
      </c>
      <c r="E5" s="111"/>
    </row>
    <row r="6" spans="1:5" ht="22.5" customHeight="1" x14ac:dyDescent="0.25">
      <c r="A6" s="111" t="s">
        <v>193</v>
      </c>
      <c r="B6" s="111" t="s">
        <v>197</v>
      </c>
      <c r="C6" s="112">
        <v>0.39583333333333331</v>
      </c>
      <c r="D6" s="112">
        <v>0.42708333333333331</v>
      </c>
      <c r="E6" s="111"/>
    </row>
    <row r="7" spans="1:5" ht="22.5" customHeight="1" x14ac:dyDescent="0.25">
      <c r="A7" s="111" t="s">
        <v>194</v>
      </c>
      <c r="B7" s="111" t="s">
        <v>196</v>
      </c>
      <c r="C7" s="112">
        <v>0.41666666666666669</v>
      </c>
      <c r="D7" s="112">
        <v>0.46875</v>
      </c>
      <c r="E7" s="111"/>
    </row>
    <row r="8" spans="1:5" ht="22.5" customHeight="1" x14ac:dyDescent="0.25">
      <c r="A8" s="113" t="s">
        <v>195</v>
      </c>
      <c r="B8" s="113" t="s">
        <v>201</v>
      </c>
      <c r="C8" s="114">
        <v>0.41666666666666669</v>
      </c>
      <c r="D8" s="114">
        <v>0.47916666666666669</v>
      </c>
      <c r="E8" s="113"/>
    </row>
  </sheetData>
  <mergeCells count="1">
    <mergeCell ref="A1:E1"/>
  </mergeCells>
  <printOptions horizontalCentered="1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37B46763D824BA118824D1243810F" ma:contentTypeVersion="7" ma:contentTypeDescription="Create a new document." ma:contentTypeScope="" ma:versionID="f110ad8272d7860c430011dd1b3caaf6">
  <xsd:schema xmlns:xsd="http://www.w3.org/2001/XMLSchema" xmlns:xs="http://www.w3.org/2001/XMLSchema" xmlns:p="http://schemas.microsoft.com/office/2006/metadata/properties" xmlns:ns2="8c85cab4-d722-4134-99c3-d6be1f930f30" targetNamespace="http://schemas.microsoft.com/office/2006/metadata/properties" ma:root="true" ma:fieldsID="626b78adb706ff4066db8d8ef8a5cbd5" ns2:_="">
    <xsd:import namespace="8c85cab4-d722-4134-99c3-d6be1f930f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85cab4-d722-4134-99c3-d6be1f930f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69618E-B5E2-4A1B-87E2-38DFAC5AB45C}"/>
</file>

<file path=customXml/itemProps2.xml><?xml version="1.0" encoding="utf-8"?>
<ds:datastoreItem xmlns:ds="http://schemas.openxmlformats.org/officeDocument/2006/customXml" ds:itemID="{C2B2750E-597A-4BE3-9212-A4FE3F86FE98}"/>
</file>

<file path=customXml/itemProps3.xml><?xml version="1.0" encoding="utf-8"?>
<ds:datastoreItem xmlns:ds="http://schemas.openxmlformats.org/officeDocument/2006/customXml" ds:itemID="{91CF9775-A4CD-4AF4-92FF-B49670B23D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Goals</vt:lpstr>
      <vt:lpstr>Inventory</vt:lpstr>
      <vt:lpstr>Forecasts</vt:lpstr>
      <vt:lpstr>Financial Planner</vt:lpstr>
      <vt:lpstr>Title&amp;Email</vt:lpstr>
      <vt:lpstr>Marketing</vt:lpstr>
      <vt:lpstr>Transpose</vt:lpstr>
      <vt:lpstr>Hire Dates</vt:lpstr>
      <vt:lpstr>Derby</vt:lpstr>
      <vt:lpstr>Locations</vt:lpstr>
      <vt:lpstr>Forecasts!Inventory</vt:lpstr>
      <vt:lpstr>Inventory</vt:lpstr>
      <vt:lpstr>Marketing!List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KMS</cp:lastModifiedBy>
  <cp:lastPrinted>2018-03-15T22:50:37Z</cp:lastPrinted>
  <dcterms:created xsi:type="dcterms:W3CDTF">2012-03-23T19:09:29Z</dcterms:created>
  <dcterms:modified xsi:type="dcterms:W3CDTF">2018-11-03T22:37:14Z</dcterms:modified>
  <cp:category>McGraw-Hill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0x01010081C37B46763D824BA118824D1243810F</vt:lpwstr>
  </property>
</Properties>
</file>