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Pattern Analysis\52 Weeks of Data Pattern Analysis\"/>
    </mc:Choice>
  </mc:AlternateContent>
  <bookViews>
    <workbookView xWindow="0" yWindow="0" windowWidth="28780" windowHeight="11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9" i="1" l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F18" i="1" l="1"/>
  <c r="L19" i="1"/>
  <c r="L10" i="1"/>
  <c r="L11" i="1"/>
  <c r="L12" i="1"/>
  <c r="L13" i="1"/>
  <c r="L14" i="1"/>
  <c r="L15" i="1"/>
  <c r="L16" i="1"/>
  <c r="L17" i="1"/>
  <c r="L18" i="1"/>
  <c r="A109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3" i="1"/>
  <c r="A12" i="1"/>
  <c r="A11" i="1"/>
  <c r="K19" i="1" l="1"/>
  <c r="K18" i="1"/>
  <c r="K17" i="1"/>
  <c r="K16" i="1"/>
  <c r="K15" i="1"/>
  <c r="K14" i="1"/>
  <c r="K13" i="1"/>
  <c r="K12" i="1"/>
  <c r="K11" i="1"/>
  <c r="K10" i="1"/>
  <c r="F14" i="1"/>
  <c r="F13" i="1"/>
  <c r="F11" i="1"/>
  <c r="F10" i="1"/>
  <c r="F15" i="1" l="1"/>
  <c r="F17" i="1" s="1"/>
  <c r="F12" i="1"/>
</calcChain>
</file>

<file path=xl/sharedStrings.xml><?xml version="1.0" encoding="utf-8"?>
<sst xmlns="http://schemas.openxmlformats.org/spreadsheetml/2006/main" count="23" uniqueCount="22">
  <si>
    <t>p</t>
  </si>
  <si>
    <t>Mean 1</t>
  </si>
  <si>
    <t>Mean 2</t>
  </si>
  <si>
    <t>Mean Difference</t>
  </si>
  <si>
    <t>SD1</t>
  </si>
  <si>
    <t>SD2</t>
  </si>
  <si>
    <t>Item #</t>
  </si>
  <si>
    <t>Bin</t>
  </si>
  <si>
    <t>Sample1</t>
  </si>
  <si>
    <t>Sample2</t>
  </si>
  <si>
    <t>SD Average</t>
  </si>
  <si>
    <t>t</t>
  </si>
  <si>
    <t>Statistic</t>
  </si>
  <si>
    <t>Value</t>
  </si>
  <si>
    <t>Mean1</t>
  </si>
  <si>
    <t>Seed</t>
  </si>
  <si>
    <t>Mean2*</t>
  </si>
  <si>
    <t>This sheet generates two samples of 100 random numbers.  Leave Mean1 at 1,000, and change Mean2.</t>
  </si>
  <si>
    <t>The p value seems hard to replicate.</t>
  </si>
  <si>
    <t>A simple way to repeat this test is to hit the save button repeatedly to reset the random values.</t>
  </si>
  <si>
    <t>You can try different values of the mean for Sample2 by changing cell C9.</t>
  </si>
  <si>
    <t>I have been playing with Mean2 at 1,070.  Sometimes there is a significant difference in cell F18 (p &lt; .05, p&lt;.01,p&lt;.001) and sometimes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</si>
</sst>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NumberFormat="1" applyFill="1" applyBorder="1" applyAlignment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8919284573964338"/>
          <c:w val="0.78446002843394558"/>
          <c:h val="0.39924939794896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Sample1</c:v>
                </c:pt>
              </c:strCache>
            </c:strRef>
          </c:tx>
          <c:invertIfNegative val="0"/>
          <c:cat>
            <c:numRef>
              <c:f>Sheet1!$J$10:$J$19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Sheet1!$K$10:$K$19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36</c:v>
                </c:pt>
                <c:pt idx="5">
                  <c:v>31</c:v>
                </c:pt>
                <c:pt idx="6">
                  <c:v>21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Sheet1!$L$9</c:f>
              <c:strCache>
                <c:ptCount val="1"/>
                <c:pt idx="0">
                  <c:v>Sample2</c:v>
                </c:pt>
              </c:strCache>
            </c:strRef>
          </c:tx>
          <c:invertIfNegative val="0"/>
          <c:cat>
            <c:numRef>
              <c:f>Sheet1!$J$10:$J$19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Sheet1!$L$10:$L$19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30</c:v>
                </c:pt>
                <c:pt idx="5">
                  <c:v>42</c:v>
                </c:pt>
                <c:pt idx="6">
                  <c:v>14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372304"/>
        <c:axId val="851375440"/>
      </c:barChart>
      <c:catAx>
        <c:axId val="85137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375440"/>
        <c:crosses val="autoZero"/>
        <c:auto val="1"/>
        <c:lblAlgn val="ctr"/>
        <c:lblOffset val="100"/>
        <c:noMultiLvlLbl val="0"/>
      </c:catAx>
      <c:valAx>
        <c:axId val="85137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37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07414698162729"/>
          <c:y val="0.20254338685233089"/>
          <c:w val="0.18039807524059492"/>
          <c:h val="0.209353555841699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7</xdr:row>
      <xdr:rowOff>66674</xdr:rowOff>
    </xdr:from>
    <xdr:to>
      <xdr:col>19</xdr:col>
      <xdr:colOff>177800</xdr:colOff>
      <xdr:row>19</xdr:row>
      <xdr:rowOff>50799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selection activeCell="A3" sqref="A3"/>
    </sheetView>
  </sheetViews>
  <sheetFormatPr defaultRowHeight="14.5" x14ac:dyDescent="0.35"/>
  <cols>
    <col min="4" max="4" width="6.7265625" customWidth="1"/>
    <col min="5" max="5" width="15.90625" customWidth="1"/>
  </cols>
  <sheetData>
    <row r="1" spans="1:13" x14ac:dyDescent="0.35">
      <c r="A1" t="s">
        <v>17</v>
      </c>
    </row>
    <row r="2" spans="1:13" x14ac:dyDescent="0.35">
      <c r="A2" t="s">
        <v>21</v>
      </c>
    </row>
    <row r="3" spans="1:13" x14ac:dyDescent="0.35">
      <c r="A3" t="s">
        <v>19</v>
      </c>
    </row>
    <row r="4" spans="1:13" x14ac:dyDescent="0.35">
      <c r="A4" t="s">
        <v>18</v>
      </c>
    </row>
    <row r="5" spans="1:13" x14ac:dyDescent="0.35">
      <c r="A5" t="s">
        <v>20</v>
      </c>
    </row>
    <row r="7" spans="1:13" x14ac:dyDescent="0.35">
      <c r="B7" s="10" t="s">
        <v>15</v>
      </c>
      <c r="C7" s="10" t="s">
        <v>15</v>
      </c>
    </row>
    <row r="8" spans="1:13" x14ac:dyDescent="0.35">
      <c r="B8" s="10" t="s">
        <v>14</v>
      </c>
      <c r="C8" s="10" t="s">
        <v>16</v>
      </c>
    </row>
    <row r="9" spans="1:13" x14ac:dyDescent="0.35">
      <c r="A9" s="10" t="s">
        <v>6</v>
      </c>
      <c r="B9" s="11">
        <v>1000</v>
      </c>
      <c r="C9" s="11">
        <v>1070</v>
      </c>
      <c r="E9" s="9" t="s">
        <v>12</v>
      </c>
      <c r="F9" s="10" t="s">
        <v>13</v>
      </c>
      <c r="J9" s="6" t="s">
        <v>7</v>
      </c>
      <c r="K9" s="6" t="s">
        <v>8</v>
      </c>
      <c r="L9" s="7" t="s">
        <v>9</v>
      </c>
      <c r="M9" s="4"/>
    </row>
    <row r="10" spans="1:13" x14ac:dyDescent="0.35">
      <c r="A10">
        <v>1</v>
      </c>
      <c r="B10">
        <f ca="1">NORMINV(RAND(),500,100)</f>
        <v>413.02628548381421</v>
      </c>
      <c r="C10">
        <f ca="1">NORMINV(RAND(),C$9/2,100)</f>
        <v>556.12537412778818</v>
      </c>
      <c r="E10" s="9" t="s">
        <v>1</v>
      </c>
      <c r="F10">
        <f ca="1">AVERAGE(B10:B109)</f>
        <v>510.46143726508041</v>
      </c>
      <c r="I10" s="1"/>
      <c r="J10" s="1">
        <v>100</v>
      </c>
      <c r="K10" s="2">
        <f ca="1">COUNTIF(B$10:B$109,"&lt;=100")</f>
        <v>0</v>
      </c>
      <c r="L10" s="2">
        <f ca="1">COUNTIF(C$10:C$109,"&lt;=100")</f>
        <v>0</v>
      </c>
      <c r="M10" s="5"/>
    </row>
    <row r="11" spans="1:13" x14ac:dyDescent="0.35">
      <c r="A11">
        <f>A10+1</f>
        <v>2</v>
      </c>
      <c r="B11">
        <f t="shared" ref="B11:B74" ca="1" si="0">NORMINV(RAND(),500,100)</f>
        <v>574.60034729659185</v>
      </c>
      <c r="C11">
        <f t="shared" ref="C11:C74" ca="1" si="1">NORMINV(RAND(),C$9/2,100)</f>
        <v>576.96805564970168</v>
      </c>
      <c r="E11" s="9" t="s">
        <v>2</v>
      </c>
      <c r="F11">
        <f ca="1">AVERAGE(C10:C109)</f>
        <v>519.64773974651962</v>
      </c>
      <c r="I11" s="1"/>
      <c r="J11" s="1">
        <v>200</v>
      </c>
      <c r="K11" s="2">
        <f ca="1">COUNTIFS(B$10:B$109,"&gt;100",B$10:B$109,"&lt;=200")</f>
        <v>0</v>
      </c>
      <c r="L11" s="2">
        <f ca="1">COUNTIFS(C$10:C$109,"&gt;100",C$10:C$109,"&lt;=200")</f>
        <v>0</v>
      </c>
      <c r="M11" s="2"/>
    </row>
    <row r="12" spans="1:13" x14ac:dyDescent="0.35">
      <c r="A12">
        <f t="shared" ref="A12:A75" si="2">A11+1</f>
        <v>3</v>
      </c>
      <c r="B12">
        <f t="shared" ca="1" si="0"/>
        <v>633.38700732199504</v>
      </c>
      <c r="C12">
        <f t="shared" ca="1" si="1"/>
        <v>463.9498511888458</v>
      </c>
      <c r="E12" s="9" t="s">
        <v>3</v>
      </c>
      <c r="F12">
        <f ca="1">F11-F10</f>
        <v>9.1863024814392134</v>
      </c>
      <c r="I12" s="1"/>
      <c r="J12" s="1">
        <v>300</v>
      </c>
      <c r="K12" s="2">
        <f ca="1">COUNTIFS(B$10:B$109,"&gt;200",B$10:B$109,"&lt;=300")</f>
        <v>1</v>
      </c>
      <c r="L12" s="2">
        <f ca="1">COUNTIFS(C$10:C$109,"&gt;200",C$10:C$109,"&lt;=300")</f>
        <v>1</v>
      </c>
      <c r="M12" s="2"/>
    </row>
    <row r="13" spans="1:13" x14ac:dyDescent="0.35">
      <c r="A13">
        <f t="shared" si="2"/>
        <v>4</v>
      </c>
      <c r="B13">
        <f t="shared" ca="1" si="0"/>
        <v>617.11114529932934</v>
      </c>
      <c r="C13">
        <f t="shared" ca="1" si="1"/>
        <v>462.22835741966014</v>
      </c>
      <c r="E13" s="9" t="s">
        <v>4</v>
      </c>
      <c r="F13">
        <f ca="1">STDEV(B10:B109)</f>
        <v>96.868876393614272</v>
      </c>
      <c r="I13" s="1"/>
      <c r="J13" s="1">
        <v>400</v>
      </c>
      <c r="K13" s="2">
        <f ca="1">COUNTIFS(B$10:B$109,"&gt;300",B$10:B$109,"&lt;=400")</f>
        <v>10</v>
      </c>
      <c r="L13" s="2">
        <f ca="1">COUNTIFS(C$10:C$109,"&gt;300",C$10:C$109,"&lt;=400")</f>
        <v>10</v>
      </c>
      <c r="M13" s="2"/>
    </row>
    <row r="14" spans="1:13" x14ac:dyDescent="0.35">
      <c r="A14">
        <f t="shared" si="2"/>
        <v>5</v>
      </c>
      <c r="B14">
        <f t="shared" ca="1" si="0"/>
        <v>596.14620530130378</v>
      </c>
      <c r="C14">
        <f t="shared" ca="1" si="1"/>
        <v>615.23740459934561</v>
      </c>
      <c r="E14" s="9" t="s">
        <v>5</v>
      </c>
      <c r="F14">
        <f ca="1">STDEV(C10:C109)</f>
        <v>96.059546673541504</v>
      </c>
      <c r="I14" s="1"/>
      <c r="J14" s="1">
        <v>500</v>
      </c>
      <c r="K14" s="2">
        <f ca="1">COUNTIFS(B$10:B$109,"&gt;400",B$10:B$109,"&lt;=500")</f>
        <v>36</v>
      </c>
      <c r="L14" s="2">
        <f ca="1">COUNTIFS(C$10:C$109,"&gt;400",C$10:C$109,"&lt;=500")</f>
        <v>30</v>
      </c>
      <c r="M14" s="2"/>
    </row>
    <row r="15" spans="1:13" x14ac:dyDescent="0.35">
      <c r="A15">
        <f t="shared" si="2"/>
        <v>6</v>
      </c>
      <c r="B15">
        <f t="shared" ca="1" si="0"/>
        <v>488.24438254937189</v>
      </c>
      <c r="C15">
        <f t="shared" ca="1" si="1"/>
        <v>494.83888481804496</v>
      </c>
      <c r="E15" s="9" t="s">
        <v>10</v>
      </c>
      <c r="F15">
        <f ca="1">AVERAGE(F13:F14)</f>
        <v>96.464211533577895</v>
      </c>
      <c r="I15" s="1"/>
      <c r="J15" s="1">
        <v>600</v>
      </c>
      <c r="K15" s="2">
        <f ca="1">COUNTIFS(B$10:B$109,"&gt;500",B$10:B$109,"&lt;=600")</f>
        <v>31</v>
      </c>
      <c r="L15" s="2">
        <f ca="1">COUNTIFS(C$10:C$109,"&gt;500",C$10:C$109,"&lt;=600")</f>
        <v>42</v>
      </c>
      <c r="M15" s="2"/>
    </row>
    <row r="16" spans="1:13" x14ac:dyDescent="0.35">
      <c r="A16">
        <f t="shared" si="2"/>
        <v>7</v>
      </c>
      <c r="B16">
        <f t="shared" ca="1" si="0"/>
        <v>422.07479276461731</v>
      </c>
      <c r="C16">
        <f t="shared" ca="1" si="1"/>
        <v>486.22722877914595</v>
      </c>
      <c r="E16" s="9"/>
      <c r="I16" s="1"/>
      <c r="J16" s="1">
        <v>700</v>
      </c>
      <c r="K16" s="2">
        <f ca="1">COUNTIFS(B$10:B$109,"&gt;600",B$10:B$109,"&lt;=700")</f>
        <v>21</v>
      </c>
      <c r="L16" s="2">
        <f ca="1">COUNTIFS(C$10:C$109,"&gt;600",C$10:C$109,"&lt;=700")</f>
        <v>14</v>
      </c>
      <c r="M16" s="2"/>
    </row>
    <row r="17" spans="1:13" x14ac:dyDescent="0.35">
      <c r="A17">
        <f t="shared" si="2"/>
        <v>8</v>
      </c>
      <c r="B17">
        <f t="shared" ca="1" si="0"/>
        <v>430.44473950239251</v>
      </c>
      <c r="C17">
        <f t="shared" ca="1" si="1"/>
        <v>346.84684688810739</v>
      </c>
      <c r="E17" s="12" t="s">
        <v>11</v>
      </c>
      <c r="F17" s="12">
        <f ca="1">(F11-F10)/(F15/SQRT(99))</f>
        <v>0.94752814719392442</v>
      </c>
      <c r="I17" s="1"/>
      <c r="J17" s="1">
        <v>800</v>
      </c>
      <c r="K17" s="2">
        <f ca="1">COUNTIFS(B$10:B$109,"&gt;700",B$10:B$109,"&lt;=800")</f>
        <v>1</v>
      </c>
      <c r="L17" s="2">
        <f ca="1">COUNTIFS(C$10:C$109,"&gt;700",C$10:C$109,"&lt;=800")</f>
        <v>3</v>
      </c>
      <c r="M17" s="2"/>
    </row>
    <row r="18" spans="1:13" x14ac:dyDescent="0.35">
      <c r="A18">
        <f t="shared" si="2"/>
        <v>9</v>
      </c>
      <c r="B18">
        <f t="shared" ca="1" si="0"/>
        <v>586.44199537232782</v>
      </c>
      <c r="C18">
        <f t="shared" ca="1" si="1"/>
        <v>606.41779675255088</v>
      </c>
      <c r="E18" s="13" t="s">
        <v>0</v>
      </c>
      <c r="F18" s="14">
        <f ca="1">_xlfn.T.TEST(B10:B109,C10:C109,1,2)</f>
        <v>0.25074762453184601</v>
      </c>
      <c r="I18" s="1"/>
      <c r="J18" s="1">
        <v>900</v>
      </c>
      <c r="K18" s="2">
        <f ca="1">COUNTIFS(B$10:B$109,"&gt;800",B$10:B$109,"&lt;=900")</f>
        <v>0</v>
      </c>
      <c r="L18" s="2">
        <f ca="1">COUNTIFS(C$10:C$109,"&gt;800",C$10:C$109,"&lt;=900")</f>
        <v>0</v>
      </c>
      <c r="M18" s="2"/>
    </row>
    <row r="19" spans="1:13" x14ac:dyDescent="0.35">
      <c r="A19">
        <f t="shared" si="2"/>
        <v>10</v>
      </c>
      <c r="B19">
        <f t="shared" ca="1" si="0"/>
        <v>601.77503211643204</v>
      </c>
      <c r="C19">
        <f t="shared" ca="1" si="1"/>
        <v>416.98525347522872</v>
      </c>
      <c r="I19" s="1"/>
      <c r="J19" s="8">
        <v>1000</v>
      </c>
      <c r="K19" s="3">
        <f ca="1">COUNTIFS(B$10:B$109,"&gt;900",B$10:B$109,"&lt;=1000")</f>
        <v>0</v>
      </c>
      <c r="L19" s="3">
        <f ca="1">COUNTIFS(C$10:C$109,"&gt;900",C$10:C$109,"&lt;=1000")</f>
        <v>0</v>
      </c>
      <c r="M19" s="2"/>
    </row>
    <row r="20" spans="1:13" x14ac:dyDescent="0.35">
      <c r="A20">
        <f t="shared" si="2"/>
        <v>11</v>
      </c>
      <c r="B20">
        <f t="shared" ca="1" si="0"/>
        <v>522.50849801032768</v>
      </c>
      <c r="C20">
        <f t="shared" ca="1" si="1"/>
        <v>415.03383920929116</v>
      </c>
      <c r="J20" s="2"/>
      <c r="K20" s="2"/>
      <c r="L20" s="1"/>
      <c r="M20" s="2"/>
    </row>
    <row r="21" spans="1:13" x14ac:dyDescent="0.35">
      <c r="A21">
        <f t="shared" si="2"/>
        <v>12</v>
      </c>
      <c r="B21">
        <f t="shared" ca="1" si="0"/>
        <v>488.30726056721289</v>
      </c>
      <c r="C21">
        <f t="shared" ca="1" si="1"/>
        <v>386.54066849202496</v>
      </c>
      <c r="J21" s="2"/>
      <c r="K21" s="2"/>
      <c r="L21" s="1"/>
      <c r="M21" s="2"/>
    </row>
    <row r="22" spans="1:13" x14ac:dyDescent="0.35">
      <c r="A22">
        <f t="shared" si="2"/>
        <v>13</v>
      </c>
      <c r="B22">
        <f t="shared" ca="1" si="0"/>
        <v>608.89528577492615</v>
      </c>
      <c r="C22">
        <f t="shared" ca="1" si="1"/>
        <v>449.3368786805338</v>
      </c>
    </row>
    <row r="23" spans="1:13" x14ac:dyDescent="0.35">
      <c r="A23">
        <f t="shared" si="2"/>
        <v>14</v>
      </c>
      <c r="B23">
        <f t="shared" ca="1" si="0"/>
        <v>667.25283614531531</v>
      </c>
      <c r="C23">
        <f t="shared" ca="1" si="1"/>
        <v>455.17679794087684</v>
      </c>
    </row>
    <row r="24" spans="1:13" x14ac:dyDescent="0.35">
      <c r="A24">
        <f t="shared" si="2"/>
        <v>15</v>
      </c>
      <c r="B24">
        <f t="shared" ca="1" si="0"/>
        <v>433.14438770110195</v>
      </c>
      <c r="C24">
        <f t="shared" ca="1" si="1"/>
        <v>412.56247899588175</v>
      </c>
    </row>
    <row r="25" spans="1:13" x14ac:dyDescent="0.35">
      <c r="A25">
        <f t="shared" si="2"/>
        <v>16</v>
      </c>
      <c r="B25">
        <f t="shared" ca="1" si="0"/>
        <v>512.12307160571561</v>
      </c>
      <c r="C25">
        <f t="shared" ca="1" si="1"/>
        <v>383.42257182315592</v>
      </c>
    </row>
    <row r="26" spans="1:13" x14ac:dyDescent="0.35">
      <c r="A26">
        <f t="shared" si="2"/>
        <v>17</v>
      </c>
      <c r="B26">
        <f t="shared" ca="1" si="0"/>
        <v>538.81053846162183</v>
      </c>
      <c r="C26">
        <f t="shared" ca="1" si="1"/>
        <v>568.9133236200214</v>
      </c>
    </row>
    <row r="27" spans="1:13" x14ac:dyDescent="0.35">
      <c r="A27">
        <f t="shared" si="2"/>
        <v>18</v>
      </c>
      <c r="B27">
        <f t="shared" ca="1" si="0"/>
        <v>492.38453632047606</v>
      </c>
      <c r="C27">
        <f t="shared" ca="1" si="1"/>
        <v>537.79285991991446</v>
      </c>
    </row>
    <row r="28" spans="1:13" x14ac:dyDescent="0.35">
      <c r="A28">
        <f t="shared" si="2"/>
        <v>19</v>
      </c>
      <c r="B28">
        <f t="shared" ca="1" si="0"/>
        <v>526.64285523781018</v>
      </c>
      <c r="C28">
        <f t="shared" ca="1" si="1"/>
        <v>570.69761490436167</v>
      </c>
    </row>
    <row r="29" spans="1:13" x14ac:dyDescent="0.35">
      <c r="A29">
        <f t="shared" si="2"/>
        <v>20</v>
      </c>
      <c r="B29">
        <f t="shared" ca="1" si="0"/>
        <v>518.98926961093468</v>
      </c>
      <c r="C29">
        <f t="shared" ca="1" si="1"/>
        <v>492.06598734988097</v>
      </c>
    </row>
    <row r="30" spans="1:13" x14ac:dyDescent="0.35">
      <c r="A30">
        <f t="shared" si="2"/>
        <v>21</v>
      </c>
      <c r="B30">
        <f t="shared" ca="1" si="0"/>
        <v>475.06272861260896</v>
      </c>
      <c r="C30">
        <f t="shared" ca="1" si="1"/>
        <v>497.98758654944726</v>
      </c>
    </row>
    <row r="31" spans="1:13" x14ac:dyDescent="0.35">
      <c r="A31">
        <f t="shared" si="2"/>
        <v>22</v>
      </c>
      <c r="B31">
        <f t="shared" ca="1" si="0"/>
        <v>538.35257858348768</v>
      </c>
      <c r="C31">
        <f t="shared" ca="1" si="1"/>
        <v>570.59423538289377</v>
      </c>
    </row>
    <row r="32" spans="1:13" x14ac:dyDescent="0.35">
      <c r="A32">
        <f t="shared" si="2"/>
        <v>23</v>
      </c>
      <c r="B32">
        <f t="shared" ca="1" si="0"/>
        <v>505.19742651642395</v>
      </c>
      <c r="C32">
        <f t="shared" ca="1" si="1"/>
        <v>635.72165059487429</v>
      </c>
    </row>
    <row r="33" spans="1:3" x14ac:dyDescent="0.35">
      <c r="A33">
        <f t="shared" si="2"/>
        <v>24</v>
      </c>
      <c r="B33">
        <f t="shared" ca="1" si="0"/>
        <v>656.40442357693632</v>
      </c>
      <c r="C33">
        <f t="shared" ca="1" si="1"/>
        <v>559.15331119553298</v>
      </c>
    </row>
    <row r="34" spans="1:3" x14ac:dyDescent="0.35">
      <c r="A34">
        <f t="shared" si="2"/>
        <v>25</v>
      </c>
      <c r="B34">
        <f t="shared" ca="1" si="0"/>
        <v>445.35050545420705</v>
      </c>
      <c r="C34">
        <f t="shared" ca="1" si="1"/>
        <v>688.75122080981566</v>
      </c>
    </row>
    <row r="35" spans="1:3" x14ac:dyDescent="0.35">
      <c r="A35">
        <f t="shared" si="2"/>
        <v>26</v>
      </c>
      <c r="B35">
        <f t="shared" ca="1" si="0"/>
        <v>427.48161449109983</v>
      </c>
      <c r="C35">
        <f t="shared" ca="1" si="1"/>
        <v>419.04095176087662</v>
      </c>
    </row>
    <row r="36" spans="1:3" x14ac:dyDescent="0.35">
      <c r="A36">
        <f t="shared" si="2"/>
        <v>27</v>
      </c>
      <c r="B36">
        <f t="shared" ca="1" si="0"/>
        <v>536.3542839143887</v>
      </c>
      <c r="C36">
        <f t="shared" ca="1" si="1"/>
        <v>506.55581636013341</v>
      </c>
    </row>
    <row r="37" spans="1:3" x14ac:dyDescent="0.35">
      <c r="A37">
        <f t="shared" si="2"/>
        <v>28</v>
      </c>
      <c r="B37">
        <f t="shared" ca="1" si="0"/>
        <v>754.21574861221677</v>
      </c>
      <c r="C37">
        <f t="shared" ca="1" si="1"/>
        <v>414.40935631240654</v>
      </c>
    </row>
    <row r="38" spans="1:3" x14ac:dyDescent="0.35">
      <c r="A38">
        <f t="shared" si="2"/>
        <v>29</v>
      </c>
      <c r="B38">
        <f t="shared" ca="1" si="0"/>
        <v>454.4246218644916</v>
      </c>
      <c r="C38">
        <f t="shared" ca="1" si="1"/>
        <v>608.90199077555837</v>
      </c>
    </row>
    <row r="39" spans="1:3" x14ac:dyDescent="0.35">
      <c r="A39">
        <f t="shared" si="2"/>
        <v>30</v>
      </c>
      <c r="B39">
        <f t="shared" ca="1" si="0"/>
        <v>398.18546531509639</v>
      </c>
      <c r="C39">
        <f t="shared" ca="1" si="1"/>
        <v>534.75674523788018</v>
      </c>
    </row>
    <row r="40" spans="1:3" x14ac:dyDescent="0.35">
      <c r="A40">
        <f t="shared" si="2"/>
        <v>31</v>
      </c>
      <c r="B40">
        <f t="shared" ca="1" si="0"/>
        <v>368.28770201266241</v>
      </c>
      <c r="C40">
        <f t="shared" ca="1" si="1"/>
        <v>609.67602508442144</v>
      </c>
    </row>
    <row r="41" spans="1:3" x14ac:dyDescent="0.35">
      <c r="A41">
        <f t="shared" si="2"/>
        <v>32</v>
      </c>
      <c r="B41">
        <f t="shared" ca="1" si="0"/>
        <v>652.60134231929555</v>
      </c>
      <c r="C41">
        <f t="shared" ca="1" si="1"/>
        <v>574.85336257497465</v>
      </c>
    </row>
    <row r="42" spans="1:3" x14ac:dyDescent="0.35">
      <c r="A42">
        <f t="shared" si="2"/>
        <v>33</v>
      </c>
      <c r="B42">
        <f t="shared" ca="1" si="0"/>
        <v>455.277170832997</v>
      </c>
      <c r="C42">
        <f t="shared" ca="1" si="1"/>
        <v>553.3071936956851</v>
      </c>
    </row>
    <row r="43" spans="1:3" x14ac:dyDescent="0.35">
      <c r="A43">
        <f t="shared" si="2"/>
        <v>34</v>
      </c>
      <c r="B43">
        <f t="shared" ca="1" si="0"/>
        <v>513.78394999041973</v>
      </c>
      <c r="C43">
        <f t="shared" ca="1" si="1"/>
        <v>688.24967382300622</v>
      </c>
    </row>
    <row r="44" spans="1:3" x14ac:dyDescent="0.35">
      <c r="A44">
        <f t="shared" si="2"/>
        <v>35</v>
      </c>
      <c r="B44">
        <f t="shared" ca="1" si="0"/>
        <v>458.24962583272031</v>
      </c>
      <c r="C44">
        <f t="shared" ca="1" si="1"/>
        <v>486.7557913823361</v>
      </c>
    </row>
    <row r="45" spans="1:3" x14ac:dyDescent="0.35">
      <c r="A45">
        <f t="shared" si="2"/>
        <v>36</v>
      </c>
      <c r="B45">
        <f t="shared" ca="1" si="0"/>
        <v>401.2412919965476</v>
      </c>
      <c r="C45">
        <f t="shared" ca="1" si="1"/>
        <v>521.94269043458769</v>
      </c>
    </row>
    <row r="46" spans="1:3" x14ac:dyDescent="0.35">
      <c r="A46">
        <f t="shared" si="2"/>
        <v>37</v>
      </c>
      <c r="B46">
        <f t="shared" ca="1" si="0"/>
        <v>521.972136782951</v>
      </c>
      <c r="C46">
        <f t="shared" ca="1" si="1"/>
        <v>609.44726352566317</v>
      </c>
    </row>
    <row r="47" spans="1:3" x14ac:dyDescent="0.35">
      <c r="A47">
        <f t="shared" si="2"/>
        <v>38</v>
      </c>
      <c r="B47">
        <f t="shared" ca="1" si="0"/>
        <v>433.40746316676172</v>
      </c>
      <c r="C47">
        <f t="shared" ca="1" si="1"/>
        <v>400.53307584600032</v>
      </c>
    </row>
    <row r="48" spans="1:3" x14ac:dyDescent="0.35">
      <c r="A48">
        <f t="shared" si="2"/>
        <v>39</v>
      </c>
      <c r="B48">
        <f t="shared" ca="1" si="0"/>
        <v>614.83449626922811</v>
      </c>
      <c r="C48">
        <f t="shared" ca="1" si="1"/>
        <v>500.60585245809801</v>
      </c>
    </row>
    <row r="49" spans="1:3" x14ac:dyDescent="0.35">
      <c r="A49">
        <f t="shared" si="2"/>
        <v>40</v>
      </c>
      <c r="B49">
        <f t="shared" ca="1" si="0"/>
        <v>471.77651879908251</v>
      </c>
      <c r="C49">
        <f t="shared" ca="1" si="1"/>
        <v>357.35256645929326</v>
      </c>
    </row>
    <row r="50" spans="1:3" x14ac:dyDescent="0.35">
      <c r="A50">
        <f t="shared" si="2"/>
        <v>41</v>
      </c>
      <c r="B50">
        <f t="shared" ca="1" si="0"/>
        <v>683.02849671452407</v>
      </c>
      <c r="C50">
        <f t="shared" ca="1" si="1"/>
        <v>550.65327656785576</v>
      </c>
    </row>
    <row r="51" spans="1:3" x14ac:dyDescent="0.35">
      <c r="A51">
        <f t="shared" si="2"/>
        <v>42</v>
      </c>
      <c r="B51">
        <f t="shared" ca="1" si="0"/>
        <v>532.48337487026129</v>
      </c>
      <c r="C51">
        <f t="shared" ca="1" si="1"/>
        <v>576.32588214564316</v>
      </c>
    </row>
    <row r="52" spans="1:3" x14ac:dyDescent="0.35">
      <c r="A52">
        <f t="shared" si="2"/>
        <v>43</v>
      </c>
      <c r="B52">
        <f t="shared" ca="1" si="0"/>
        <v>477.26687990915218</v>
      </c>
      <c r="C52">
        <f t="shared" ca="1" si="1"/>
        <v>619.72636844495003</v>
      </c>
    </row>
    <row r="53" spans="1:3" x14ac:dyDescent="0.35">
      <c r="A53">
        <f t="shared" si="2"/>
        <v>44</v>
      </c>
      <c r="B53">
        <f t="shared" ca="1" si="0"/>
        <v>643.93033910767485</v>
      </c>
      <c r="C53">
        <f t="shared" ca="1" si="1"/>
        <v>391.48953572099248</v>
      </c>
    </row>
    <row r="54" spans="1:3" x14ac:dyDescent="0.35">
      <c r="A54">
        <f t="shared" si="2"/>
        <v>45</v>
      </c>
      <c r="B54">
        <f t="shared" ca="1" si="0"/>
        <v>672.05235055209505</v>
      </c>
      <c r="C54">
        <f t="shared" ca="1" si="1"/>
        <v>440.24329409427628</v>
      </c>
    </row>
    <row r="55" spans="1:3" x14ac:dyDescent="0.35">
      <c r="A55">
        <f t="shared" si="2"/>
        <v>46</v>
      </c>
      <c r="B55">
        <f t="shared" ca="1" si="0"/>
        <v>395.85952574586793</v>
      </c>
      <c r="C55">
        <f t="shared" ca="1" si="1"/>
        <v>434.58344848767558</v>
      </c>
    </row>
    <row r="56" spans="1:3" x14ac:dyDescent="0.35">
      <c r="A56">
        <f t="shared" si="2"/>
        <v>47</v>
      </c>
      <c r="B56">
        <f t="shared" ca="1" si="0"/>
        <v>520.35851950079234</v>
      </c>
      <c r="C56">
        <f t="shared" ca="1" si="1"/>
        <v>344.73429509737548</v>
      </c>
    </row>
    <row r="57" spans="1:3" x14ac:dyDescent="0.35">
      <c r="A57">
        <f t="shared" si="2"/>
        <v>48</v>
      </c>
      <c r="B57">
        <f t="shared" ca="1" si="0"/>
        <v>596.94718847172521</v>
      </c>
      <c r="C57">
        <f t="shared" ca="1" si="1"/>
        <v>651.39221880728246</v>
      </c>
    </row>
    <row r="58" spans="1:3" x14ac:dyDescent="0.35">
      <c r="A58">
        <f t="shared" si="2"/>
        <v>49</v>
      </c>
      <c r="B58">
        <f t="shared" ca="1" si="0"/>
        <v>484.92599720820584</v>
      </c>
      <c r="C58">
        <f t="shared" ca="1" si="1"/>
        <v>576.43941686497283</v>
      </c>
    </row>
    <row r="59" spans="1:3" x14ac:dyDescent="0.35">
      <c r="A59">
        <f t="shared" si="2"/>
        <v>50</v>
      </c>
      <c r="B59">
        <f t="shared" ca="1" si="0"/>
        <v>606.64688597114866</v>
      </c>
      <c r="C59">
        <f t="shared" ca="1" si="1"/>
        <v>460.02402764812109</v>
      </c>
    </row>
    <row r="60" spans="1:3" x14ac:dyDescent="0.35">
      <c r="A60">
        <f t="shared" si="2"/>
        <v>51</v>
      </c>
      <c r="B60">
        <f t="shared" ca="1" si="0"/>
        <v>601.86759879154499</v>
      </c>
      <c r="C60">
        <f t="shared" ca="1" si="1"/>
        <v>631.1802797450564</v>
      </c>
    </row>
    <row r="61" spans="1:3" x14ac:dyDescent="0.35">
      <c r="A61">
        <f t="shared" si="2"/>
        <v>52</v>
      </c>
      <c r="B61">
        <f t="shared" ca="1" si="0"/>
        <v>414.27055776912994</v>
      </c>
      <c r="C61">
        <f t="shared" ca="1" si="1"/>
        <v>555.67170723297022</v>
      </c>
    </row>
    <row r="62" spans="1:3" x14ac:dyDescent="0.35">
      <c r="A62">
        <f t="shared" si="2"/>
        <v>53</v>
      </c>
      <c r="B62">
        <f t="shared" ca="1" si="0"/>
        <v>436.04514447557506</v>
      </c>
      <c r="C62">
        <f t="shared" ca="1" si="1"/>
        <v>401.45120634231887</v>
      </c>
    </row>
    <row r="63" spans="1:3" x14ac:dyDescent="0.35">
      <c r="A63">
        <f t="shared" si="2"/>
        <v>54</v>
      </c>
      <c r="B63">
        <f t="shared" ca="1" si="0"/>
        <v>507.47009086650161</v>
      </c>
      <c r="C63">
        <f t="shared" ca="1" si="1"/>
        <v>494.63733124789127</v>
      </c>
    </row>
    <row r="64" spans="1:3" x14ac:dyDescent="0.35">
      <c r="A64">
        <f t="shared" si="2"/>
        <v>55</v>
      </c>
      <c r="B64">
        <f t="shared" ca="1" si="0"/>
        <v>626.92594579241256</v>
      </c>
      <c r="C64">
        <f t="shared" ca="1" si="1"/>
        <v>489.84718212394898</v>
      </c>
    </row>
    <row r="65" spans="1:3" x14ac:dyDescent="0.35">
      <c r="A65">
        <f t="shared" si="2"/>
        <v>56</v>
      </c>
      <c r="B65">
        <f t="shared" ca="1" si="0"/>
        <v>318.74345491483012</v>
      </c>
      <c r="C65">
        <f t="shared" ca="1" si="1"/>
        <v>783.88276997229832</v>
      </c>
    </row>
    <row r="66" spans="1:3" x14ac:dyDescent="0.35">
      <c r="A66">
        <f t="shared" si="2"/>
        <v>57</v>
      </c>
      <c r="B66">
        <f t="shared" ca="1" si="0"/>
        <v>662.54677074747497</v>
      </c>
      <c r="C66">
        <f t="shared" ca="1" si="1"/>
        <v>584.18172819335098</v>
      </c>
    </row>
    <row r="67" spans="1:3" x14ac:dyDescent="0.35">
      <c r="A67">
        <f t="shared" si="2"/>
        <v>58</v>
      </c>
      <c r="B67">
        <f t="shared" ca="1" si="0"/>
        <v>530.66069835637245</v>
      </c>
      <c r="C67">
        <f t="shared" ca="1" si="1"/>
        <v>548.4847406439219</v>
      </c>
    </row>
    <row r="68" spans="1:3" x14ac:dyDescent="0.35">
      <c r="A68">
        <f t="shared" si="2"/>
        <v>59</v>
      </c>
      <c r="B68">
        <f t="shared" ca="1" si="0"/>
        <v>285.33799624385904</v>
      </c>
      <c r="C68">
        <f t="shared" ca="1" si="1"/>
        <v>609.79629042855561</v>
      </c>
    </row>
    <row r="69" spans="1:3" x14ac:dyDescent="0.35">
      <c r="A69">
        <f t="shared" si="2"/>
        <v>60</v>
      </c>
      <c r="B69">
        <f t="shared" ca="1" si="0"/>
        <v>307.24365978606818</v>
      </c>
      <c r="C69">
        <f t="shared" ca="1" si="1"/>
        <v>325.51794011710979</v>
      </c>
    </row>
    <row r="70" spans="1:3" x14ac:dyDescent="0.35">
      <c r="A70">
        <f t="shared" si="2"/>
        <v>61</v>
      </c>
      <c r="B70">
        <f t="shared" ca="1" si="0"/>
        <v>492.25207206726441</v>
      </c>
      <c r="C70">
        <f t="shared" ca="1" si="1"/>
        <v>428.88546628966105</v>
      </c>
    </row>
    <row r="71" spans="1:3" x14ac:dyDescent="0.35">
      <c r="A71">
        <f t="shared" si="2"/>
        <v>62</v>
      </c>
      <c r="B71">
        <f t="shared" ca="1" si="0"/>
        <v>489.78046520491159</v>
      </c>
      <c r="C71">
        <f t="shared" ca="1" si="1"/>
        <v>536.95364266370461</v>
      </c>
    </row>
    <row r="72" spans="1:3" x14ac:dyDescent="0.35">
      <c r="A72">
        <f t="shared" si="2"/>
        <v>63</v>
      </c>
      <c r="B72">
        <f t="shared" ca="1" si="0"/>
        <v>394.1147349177067</v>
      </c>
      <c r="C72">
        <f t="shared" ca="1" si="1"/>
        <v>540.45677223087432</v>
      </c>
    </row>
    <row r="73" spans="1:3" x14ac:dyDescent="0.35">
      <c r="A73">
        <f t="shared" si="2"/>
        <v>64</v>
      </c>
      <c r="B73">
        <f t="shared" ca="1" si="0"/>
        <v>565.86294093607307</v>
      </c>
      <c r="C73">
        <f t="shared" ca="1" si="1"/>
        <v>558.14794234462499</v>
      </c>
    </row>
    <row r="74" spans="1:3" x14ac:dyDescent="0.35">
      <c r="A74">
        <f t="shared" si="2"/>
        <v>65</v>
      </c>
      <c r="B74">
        <f t="shared" ca="1" si="0"/>
        <v>400.6510272217314</v>
      </c>
      <c r="C74">
        <f t="shared" ca="1" si="1"/>
        <v>667.93199441727575</v>
      </c>
    </row>
    <row r="75" spans="1:3" x14ac:dyDescent="0.35">
      <c r="A75">
        <f t="shared" si="2"/>
        <v>66</v>
      </c>
      <c r="B75">
        <f t="shared" ref="B75:B109" ca="1" si="3">NORMINV(RAND(),500,100)</f>
        <v>681.9912054781795</v>
      </c>
      <c r="C75">
        <f t="shared" ref="C75:C109" ca="1" si="4">NORMINV(RAND(),C$9/2,100)</f>
        <v>452.36853484485442</v>
      </c>
    </row>
    <row r="76" spans="1:3" x14ac:dyDescent="0.35">
      <c r="A76">
        <f t="shared" ref="A76:A109" si="5">A75+1</f>
        <v>67</v>
      </c>
      <c r="B76">
        <f t="shared" ca="1" si="3"/>
        <v>625.66741438545773</v>
      </c>
      <c r="C76">
        <f t="shared" ca="1" si="4"/>
        <v>644.05725397748677</v>
      </c>
    </row>
    <row r="77" spans="1:3" x14ac:dyDescent="0.35">
      <c r="A77">
        <f t="shared" si="5"/>
        <v>68</v>
      </c>
      <c r="B77">
        <f t="shared" ca="1" si="3"/>
        <v>507.05048116576972</v>
      </c>
      <c r="C77">
        <f t="shared" ca="1" si="4"/>
        <v>741.39590924706079</v>
      </c>
    </row>
    <row r="78" spans="1:3" x14ac:dyDescent="0.35">
      <c r="A78">
        <f t="shared" si="5"/>
        <v>69</v>
      </c>
      <c r="B78">
        <f t="shared" ca="1" si="3"/>
        <v>622.01537807604927</v>
      </c>
      <c r="C78">
        <f t="shared" ca="1" si="4"/>
        <v>486.97680818424851</v>
      </c>
    </row>
    <row r="79" spans="1:3" x14ac:dyDescent="0.35">
      <c r="A79">
        <f t="shared" si="5"/>
        <v>70</v>
      </c>
      <c r="B79">
        <f t="shared" ca="1" si="3"/>
        <v>450.99360165543214</v>
      </c>
      <c r="C79">
        <f t="shared" ca="1" si="4"/>
        <v>574.4803327616246</v>
      </c>
    </row>
    <row r="80" spans="1:3" x14ac:dyDescent="0.35">
      <c r="A80">
        <f t="shared" si="5"/>
        <v>71</v>
      </c>
      <c r="B80">
        <f t="shared" ca="1" si="3"/>
        <v>582.03648194941513</v>
      </c>
      <c r="C80">
        <f t="shared" ca="1" si="4"/>
        <v>770.80517219965543</v>
      </c>
    </row>
    <row r="81" spans="1:3" x14ac:dyDescent="0.35">
      <c r="A81">
        <f t="shared" si="5"/>
        <v>72</v>
      </c>
      <c r="B81">
        <f t="shared" ca="1" si="3"/>
        <v>428.58940413455269</v>
      </c>
      <c r="C81">
        <f t="shared" ca="1" si="4"/>
        <v>557.8574836657059</v>
      </c>
    </row>
    <row r="82" spans="1:3" x14ac:dyDescent="0.35">
      <c r="A82">
        <f t="shared" si="5"/>
        <v>73</v>
      </c>
      <c r="B82">
        <f t="shared" ca="1" si="3"/>
        <v>487.15351596619729</v>
      </c>
      <c r="C82">
        <f t="shared" ca="1" si="4"/>
        <v>422.82567708879253</v>
      </c>
    </row>
    <row r="83" spans="1:3" x14ac:dyDescent="0.35">
      <c r="A83">
        <f t="shared" si="5"/>
        <v>74</v>
      </c>
      <c r="B83">
        <f t="shared" ca="1" si="3"/>
        <v>406.7046788672103</v>
      </c>
      <c r="C83">
        <f t="shared" ca="1" si="4"/>
        <v>570.46114379461847</v>
      </c>
    </row>
    <row r="84" spans="1:3" x14ac:dyDescent="0.35">
      <c r="A84">
        <f t="shared" si="5"/>
        <v>75</v>
      </c>
      <c r="B84">
        <f t="shared" ca="1" si="3"/>
        <v>396.21179005372267</v>
      </c>
      <c r="C84">
        <f t="shared" ca="1" si="4"/>
        <v>525.55312081490263</v>
      </c>
    </row>
    <row r="85" spans="1:3" x14ac:dyDescent="0.35">
      <c r="A85">
        <f t="shared" si="5"/>
        <v>76</v>
      </c>
      <c r="B85">
        <f t="shared" ca="1" si="3"/>
        <v>591.64156837602843</v>
      </c>
      <c r="C85">
        <f t="shared" ca="1" si="4"/>
        <v>419.56106544422357</v>
      </c>
    </row>
    <row r="86" spans="1:3" x14ac:dyDescent="0.35">
      <c r="A86">
        <f t="shared" si="5"/>
        <v>77</v>
      </c>
      <c r="B86">
        <f t="shared" ca="1" si="3"/>
        <v>405.07050193412101</v>
      </c>
      <c r="C86">
        <f t="shared" ca="1" si="4"/>
        <v>554.79510180347609</v>
      </c>
    </row>
    <row r="87" spans="1:3" x14ac:dyDescent="0.35">
      <c r="A87">
        <f t="shared" si="5"/>
        <v>78</v>
      </c>
      <c r="B87">
        <f t="shared" ca="1" si="3"/>
        <v>473.18976228674421</v>
      </c>
      <c r="C87">
        <f t="shared" ca="1" si="4"/>
        <v>558.1371823953009</v>
      </c>
    </row>
    <row r="88" spans="1:3" x14ac:dyDescent="0.35">
      <c r="A88">
        <f t="shared" si="5"/>
        <v>79</v>
      </c>
      <c r="B88">
        <f t="shared" ca="1" si="3"/>
        <v>522.81620689692033</v>
      </c>
      <c r="C88">
        <f t="shared" ca="1" si="4"/>
        <v>587.21818037309197</v>
      </c>
    </row>
    <row r="89" spans="1:3" x14ac:dyDescent="0.35">
      <c r="A89">
        <f t="shared" si="5"/>
        <v>80</v>
      </c>
      <c r="B89">
        <f t="shared" ca="1" si="3"/>
        <v>316.65008836393213</v>
      </c>
      <c r="C89">
        <f t="shared" ca="1" si="4"/>
        <v>264.98474630197927</v>
      </c>
    </row>
    <row r="90" spans="1:3" x14ac:dyDescent="0.35">
      <c r="A90">
        <f t="shared" si="5"/>
        <v>81</v>
      </c>
      <c r="B90">
        <f t="shared" ca="1" si="3"/>
        <v>554.88565850680789</v>
      </c>
      <c r="C90">
        <f t="shared" ca="1" si="4"/>
        <v>471.84138126424392</v>
      </c>
    </row>
    <row r="91" spans="1:3" x14ac:dyDescent="0.35">
      <c r="A91">
        <f t="shared" si="5"/>
        <v>82</v>
      </c>
      <c r="B91">
        <f t="shared" ca="1" si="3"/>
        <v>354.8714677504239</v>
      </c>
      <c r="C91">
        <f t="shared" ca="1" si="4"/>
        <v>559.5898845512603</v>
      </c>
    </row>
    <row r="92" spans="1:3" x14ac:dyDescent="0.35">
      <c r="A92">
        <f t="shared" si="5"/>
        <v>83</v>
      </c>
      <c r="B92">
        <f t="shared" ca="1" si="3"/>
        <v>548.80412327012129</v>
      </c>
      <c r="C92">
        <f t="shared" ca="1" si="4"/>
        <v>545.82160518392106</v>
      </c>
    </row>
    <row r="93" spans="1:3" x14ac:dyDescent="0.35">
      <c r="A93">
        <f t="shared" si="5"/>
        <v>84</v>
      </c>
      <c r="B93">
        <f t="shared" ca="1" si="3"/>
        <v>454.54166409083257</v>
      </c>
      <c r="C93">
        <f t="shared" ca="1" si="4"/>
        <v>430.24618398445614</v>
      </c>
    </row>
    <row r="94" spans="1:3" x14ac:dyDescent="0.35">
      <c r="A94">
        <f t="shared" si="5"/>
        <v>85</v>
      </c>
      <c r="B94">
        <f t="shared" ca="1" si="3"/>
        <v>476.00622039120367</v>
      </c>
      <c r="C94">
        <f t="shared" ca="1" si="4"/>
        <v>500.23755213660559</v>
      </c>
    </row>
    <row r="95" spans="1:3" x14ac:dyDescent="0.35">
      <c r="A95">
        <f t="shared" si="5"/>
        <v>86</v>
      </c>
      <c r="B95">
        <f t="shared" ca="1" si="3"/>
        <v>616.44958159910675</v>
      </c>
      <c r="C95">
        <f t="shared" ca="1" si="4"/>
        <v>573.96627119393952</v>
      </c>
    </row>
    <row r="96" spans="1:3" x14ac:dyDescent="0.35">
      <c r="A96">
        <f t="shared" si="5"/>
        <v>87</v>
      </c>
      <c r="B96">
        <f t="shared" ca="1" si="3"/>
        <v>431.27240266656037</v>
      </c>
      <c r="C96">
        <f t="shared" ca="1" si="4"/>
        <v>554.23660691853411</v>
      </c>
    </row>
    <row r="97" spans="1:3" x14ac:dyDescent="0.35">
      <c r="A97">
        <f t="shared" si="5"/>
        <v>88</v>
      </c>
      <c r="B97">
        <f t="shared" ca="1" si="3"/>
        <v>485.91570211955388</v>
      </c>
      <c r="C97">
        <f t="shared" ca="1" si="4"/>
        <v>529.32690916419676</v>
      </c>
    </row>
    <row r="98" spans="1:3" x14ac:dyDescent="0.35">
      <c r="A98">
        <f t="shared" si="5"/>
        <v>89</v>
      </c>
      <c r="B98">
        <f t="shared" ca="1" si="3"/>
        <v>663.41501022094985</v>
      </c>
      <c r="C98">
        <f t="shared" ca="1" si="4"/>
        <v>573.72787134470468</v>
      </c>
    </row>
    <row r="99" spans="1:3" x14ac:dyDescent="0.35">
      <c r="A99">
        <f t="shared" si="5"/>
        <v>90</v>
      </c>
      <c r="B99">
        <f t="shared" ca="1" si="3"/>
        <v>588.04644067163065</v>
      </c>
      <c r="C99">
        <f t="shared" ca="1" si="4"/>
        <v>571.13163363483511</v>
      </c>
    </row>
    <row r="100" spans="1:3" x14ac:dyDescent="0.35">
      <c r="A100">
        <f t="shared" si="5"/>
        <v>91</v>
      </c>
      <c r="B100">
        <f t="shared" ca="1" si="3"/>
        <v>546.85305779293435</v>
      </c>
      <c r="C100">
        <f t="shared" ca="1" si="4"/>
        <v>388.41639225961501</v>
      </c>
    </row>
    <row r="101" spans="1:3" x14ac:dyDescent="0.35">
      <c r="A101">
        <f t="shared" si="5"/>
        <v>92</v>
      </c>
      <c r="B101">
        <f t="shared" ca="1" si="3"/>
        <v>333.37638491739619</v>
      </c>
      <c r="C101">
        <f t="shared" ca="1" si="4"/>
        <v>534.74920011875736</v>
      </c>
    </row>
    <row r="102" spans="1:3" x14ac:dyDescent="0.35">
      <c r="A102">
        <f t="shared" si="5"/>
        <v>93</v>
      </c>
      <c r="B102">
        <f t="shared" ca="1" si="3"/>
        <v>417.37894444857949</v>
      </c>
      <c r="C102">
        <f t="shared" ca="1" si="4"/>
        <v>360.98748165382472</v>
      </c>
    </row>
    <row r="103" spans="1:3" x14ac:dyDescent="0.35">
      <c r="A103">
        <f t="shared" si="5"/>
        <v>94</v>
      </c>
      <c r="B103">
        <f t="shared" ca="1" si="3"/>
        <v>626.98565415247015</v>
      </c>
      <c r="C103">
        <f t="shared" ca="1" si="4"/>
        <v>580.56094337338232</v>
      </c>
    </row>
    <row r="104" spans="1:3" x14ac:dyDescent="0.35">
      <c r="A104">
        <f t="shared" si="5"/>
        <v>95</v>
      </c>
      <c r="B104">
        <f t="shared" ca="1" si="3"/>
        <v>552.32083843892588</v>
      </c>
      <c r="C104">
        <f t="shared" ca="1" si="4"/>
        <v>397.30766265195871</v>
      </c>
    </row>
    <row r="105" spans="1:3" x14ac:dyDescent="0.35">
      <c r="A105">
        <f t="shared" si="5"/>
        <v>96</v>
      </c>
      <c r="B105">
        <f t="shared" ca="1" si="3"/>
        <v>541.19751973122936</v>
      </c>
      <c r="C105">
        <f t="shared" ca="1" si="4"/>
        <v>488.49267326461086</v>
      </c>
    </row>
    <row r="106" spans="1:3" x14ac:dyDescent="0.35">
      <c r="A106">
        <f t="shared" si="5"/>
        <v>97</v>
      </c>
      <c r="B106">
        <f t="shared" ca="1" si="3"/>
        <v>474.33312029042645</v>
      </c>
      <c r="C106">
        <f t="shared" ca="1" si="4"/>
        <v>488.67751375876821</v>
      </c>
    </row>
    <row r="107" spans="1:3" x14ac:dyDescent="0.35">
      <c r="A107">
        <f t="shared" si="5"/>
        <v>98</v>
      </c>
      <c r="B107">
        <f t="shared" ca="1" si="3"/>
        <v>550.59835350590583</v>
      </c>
      <c r="C107">
        <f t="shared" ca="1" si="4"/>
        <v>527.75812153803975</v>
      </c>
    </row>
    <row r="108" spans="1:3" x14ac:dyDescent="0.35">
      <c r="A108">
        <f t="shared" si="5"/>
        <v>99</v>
      </c>
      <c r="B108">
        <f t="shared" ca="1" si="3"/>
        <v>504.65169721657406</v>
      </c>
      <c r="C108">
        <f t="shared" ca="1" si="4"/>
        <v>542.16516522746292</v>
      </c>
    </row>
    <row r="109" spans="1:3" x14ac:dyDescent="0.35">
      <c r="A109">
        <f t="shared" si="5"/>
        <v>100</v>
      </c>
      <c r="B109">
        <f t="shared" ca="1" si="3"/>
        <v>424.41352160653588</v>
      </c>
      <c r="C109">
        <f t="shared" ca="1" si="4"/>
        <v>575.45201576126817</v>
      </c>
    </row>
  </sheetData>
  <sortState ref="J2:J11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2021-10-31T12:27:38Z</dcterms:created>
  <dcterms:modified xsi:type="dcterms:W3CDTF">2021-10-31T14:13:03Z</dcterms:modified>
</cp:coreProperties>
</file>