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1)" sheetId="2" r:id="rId1"/>
    <sheet name="2)" sheetId="3" r:id="rId2"/>
    <sheet name="3)" sheetId="4" r:id="rId3"/>
    <sheet name="4)" sheetId="5" r:id="rId4"/>
    <sheet name="5pom" sheetId="6" r:id="rId5"/>
    <sheet name="5)" sheetId="7" r:id="rId6"/>
  </sheets>
  <definedNames>
    <definedName name="_xlnm._FilterDatabase" localSheetId="2" hidden="1">'3)'!$A$1:$M$139</definedName>
    <definedName name="_xlnm._FilterDatabase" localSheetId="4" hidden="1">'5pom'!$A$1:$M$139</definedName>
    <definedName name="dane_medale" localSheetId="0">'1)'!$A$1:$J$139</definedName>
    <definedName name="dane_medale" localSheetId="1">'2)'!$A$1:$J$139</definedName>
    <definedName name="dane_medale" localSheetId="2">'3)'!$A$1:$J$139</definedName>
    <definedName name="dane_medale" localSheetId="3">'4)'!$A$1:$J$139</definedName>
    <definedName name="dane_medale" localSheetId="4">'5pom'!$A$1:$J$139</definedName>
  </definedNames>
  <calcPr calcId="152511"/>
  <pivotCaches>
    <pivotCache cacheId="24" r:id="rId7"/>
    <pivotCache cacheId="36" r:id="rId8"/>
  </pivotCaches>
</workbook>
</file>

<file path=xl/calcChain.xml><?xml version="1.0" encoding="utf-8"?>
<calcChain xmlns="http://schemas.openxmlformats.org/spreadsheetml/2006/main">
  <c r="N25" i="5" l="1"/>
  <c r="N26" i="5"/>
  <c r="N27" i="5"/>
  <c r="N28" i="5"/>
  <c r="N29" i="5"/>
  <c r="N24" i="5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K3" i="6"/>
  <c r="M3" i="6" s="1"/>
  <c r="K4" i="6"/>
  <c r="M4" i="6" s="1"/>
  <c r="K5" i="6"/>
  <c r="K6" i="6"/>
  <c r="M6" i="6" s="1"/>
  <c r="K7" i="6"/>
  <c r="K8" i="6"/>
  <c r="M8" i="6" s="1"/>
  <c r="K9" i="6"/>
  <c r="K10" i="6"/>
  <c r="K11" i="6"/>
  <c r="M11" i="6" s="1"/>
  <c r="K12" i="6"/>
  <c r="M12" i="6" s="1"/>
  <c r="K13" i="6"/>
  <c r="K14" i="6"/>
  <c r="M14" i="6" s="1"/>
  <c r="K15" i="6"/>
  <c r="K16" i="6"/>
  <c r="K17" i="6"/>
  <c r="K18" i="6"/>
  <c r="K19" i="6"/>
  <c r="M19" i="6" s="1"/>
  <c r="K20" i="6"/>
  <c r="M20" i="6" s="1"/>
  <c r="K21" i="6"/>
  <c r="K22" i="6"/>
  <c r="M22" i="6" s="1"/>
  <c r="K23" i="6"/>
  <c r="K24" i="6"/>
  <c r="K25" i="6"/>
  <c r="K26" i="6"/>
  <c r="K27" i="6"/>
  <c r="M27" i="6" s="1"/>
  <c r="K28" i="6"/>
  <c r="M28" i="6" s="1"/>
  <c r="K29" i="6"/>
  <c r="K30" i="6"/>
  <c r="M30" i="6" s="1"/>
  <c r="K31" i="6"/>
  <c r="K32" i="6"/>
  <c r="K33" i="6"/>
  <c r="K34" i="6"/>
  <c r="K35" i="6"/>
  <c r="M35" i="6" s="1"/>
  <c r="K36" i="6"/>
  <c r="M36" i="6" s="1"/>
  <c r="K37" i="6"/>
  <c r="K38" i="6"/>
  <c r="M38" i="6" s="1"/>
  <c r="K39" i="6"/>
  <c r="K40" i="6"/>
  <c r="K41" i="6"/>
  <c r="K42" i="6"/>
  <c r="K43" i="6"/>
  <c r="M43" i="6" s="1"/>
  <c r="K44" i="6"/>
  <c r="M44" i="6" s="1"/>
  <c r="K45" i="6"/>
  <c r="K46" i="6"/>
  <c r="M46" i="6" s="1"/>
  <c r="K47" i="6"/>
  <c r="K48" i="6"/>
  <c r="K49" i="6"/>
  <c r="K50" i="6"/>
  <c r="K51" i="6"/>
  <c r="M51" i="6" s="1"/>
  <c r="K52" i="6"/>
  <c r="M52" i="6" s="1"/>
  <c r="K53" i="6"/>
  <c r="K54" i="6"/>
  <c r="M54" i="6" s="1"/>
  <c r="K55" i="6"/>
  <c r="K56" i="6"/>
  <c r="K57" i="6"/>
  <c r="K58" i="6"/>
  <c r="K59" i="6"/>
  <c r="M59" i="6" s="1"/>
  <c r="K60" i="6"/>
  <c r="M60" i="6" s="1"/>
  <c r="K61" i="6"/>
  <c r="K62" i="6"/>
  <c r="M62" i="6" s="1"/>
  <c r="K63" i="6"/>
  <c r="K64" i="6"/>
  <c r="K65" i="6"/>
  <c r="K66" i="6"/>
  <c r="K67" i="6"/>
  <c r="M67" i="6" s="1"/>
  <c r="K68" i="6"/>
  <c r="M68" i="6" s="1"/>
  <c r="K69" i="6"/>
  <c r="K70" i="6"/>
  <c r="M70" i="6" s="1"/>
  <c r="K71" i="6"/>
  <c r="K72" i="6"/>
  <c r="K73" i="6"/>
  <c r="K74" i="6"/>
  <c r="K75" i="6"/>
  <c r="M75" i="6" s="1"/>
  <c r="K76" i="6"/>
  <c r="M76" i="6" s="1"/>
  <c r="K77" i="6"/>
  <c r="K78" i="6"/>
  <c r="M78" i="6" s="1"/>
  <c r="K79" i="6"/>
  <c r="K80" i="6"/>
  <c r="K81" i="6"/>
  <c r="K82" i="6"/>
  <c r="K83" i="6"/>
  <c r="M83" i="6" s="1"/>
  <c r="K84" i="6"/>
  <c r="M84" i="6" s="1"/>
  <c r="K85" i="6"/>
  <c r="K86" i="6"/>
  <c r="M86" i="6" s="1"/>
  <c r="K87" i="6"/>
  <c r="K88" i="6"/>
  <c r="K89" i="6"/>
  <c r="K90" i="6"/>
  <c r="M90" i="6" s="1"/>
  <c r="K91" i="6"/>
  <c r="M91" i="6" s="1"/>
  <c r="K92" i="6"/>
  <c r="M92" i="6" s="1"/>
  <c r="K93" i="6"/>
  <c r="K94" i="6"/>
  <c r="M94" i="6" s="1"/>
  <c r="K95" i="6"/>
  <c r="K96" i="6"/>
  <c r="M96" i="6" s="1"/>
  <c r="K97" i="6"/>
  <c r="K98" i="6"/>
  <c r="M98" i="6" s="1"/>
  <c r="K99" i="6"/>
  <c r="M99" i="6" s="1"/>
  <c r="K100" i="6"/>
  <c r="M100" i="6" s="1"/>
  <c r="K101" i="6"/>
  <c r="K102" i="6"/>
  <c r="M102" i="6" s="1"/>
  <c r="K103" i="6"/>
  <c r="K104" i="6"/>
  <c r="M104" i="6" s="1"/>
  <c r="K105" i="6"/>
  <c r="K106" i="6"/>
  <c r="M106" i="6" s="1"/>
  <c r="K107" i="6"/>
  <c r="M107" i="6" s="1"/>
  <c r="K108" i="6"/>
  <c r="M108" i="6" s="1"/>
  <c r="K109" i="6"/>
  <c r="K110" i="6"/>
  <c r="M110" i="6" s="1"/>
  <c r="K111" i="6"/>
  <c r="K112" i="6"/>
  <c r="M112" i="6" s="1"/>
  <c r="K113" i="6"/>
  <c r="K114" i="6"/>
  <c r="M114" i="6" s="1"/>
  <c r="K115" i="6"/>
  <c r="M115" i="6" s="1"/>
  <c r="K116" i="6"/>
  <c r="M116" i="6" s="1"/>
  <c r="K117" i="6"/>
  <c r="K118" i="6"/>
  <c r="M118" i="6" s="1"/>
  <c r="K119" i="6"/>
  <c r="K120" i="6"/>
  <c r="M120" i="6" s="1"/>
  <c r="K121" i="6"/>
  <c r="K122" i="6"/>
  <c r="M122" i="6" s="1"/>
  <c r="K123" i="6"/>
  <c r="M123" i="6" s="1"/>
  <c r="K124" i="6"/>
  <c r="M124" i="6" s="1"/>
  <c r="K125" i="6"/>
  <c r="K126" i="6"/>
  <c r="M126" i="6" s="1"/>
  <c r="K127" i="6"/>
  <c r="K128" i="6"/>
  <c r="M128" i="6" s="1"/>
  <c r="K129" i="6"/>
  <c r="K130" i="6"/>
  <c r="M130" i="6" s="1"/>
  <c r="K131" i="6"/>
  <c r="M131" i="6" s="1"/>
  <c r="K132" i="6"/>
  <c r="M132" i="6" s="1"/>
  <c r="K133" i="6"/>
  <c r="K134" i="6"/>
  <c r="M134" i="6" s="1"/>
  <c r="K135" i="6"/>
  <c r="K136" i="6"/>
  <c r="M136" i="6" s="1"/>
  <c r="K137" i="6"/>
  <c r="K138" i="6"/>
  <c r="M138" i="6" s="1"/>
  <c r="K139" i="6"/>
  <c r="M139" i="6" s="1"/>
  <c r="K2" i="6"/>
  <c r="M2" i="6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2" i="5"/>
  <c r="M9" i="4"/>
  <c r="M10" i="4"/>
  <c r="M17" i="4"/>
  <c r="M18" i="4"/>
  <c r="M25" i="4"/>
  <c r="M26" i="4"/>
  <c r="M33" i="4"/>
  <c r="M34" i="4"/>
  <c r="M41" i="4"/>
  <c r="M42" i="4"/>
  <c r="M49" i="4"/>
  <c r="M50" i="4"/>
  <c r="M57" i="4"/>
  <c r="M58" i="4"/>
  <c r="M65" i="4"/>
  <c r="M66" i="4"/>
  <c r="M73" i="4"/>
  <c r="M74" i="4"/>
  <c r="M81" i="4"/>
  <c r="M82" i="4"/>
  <c r="M89" i="4"/>
  <c r="M90" i="4"/>
  <c r="M97" i="4"/>
  <c r="M98" i="4"/>
  <c r="M105" i="4"/>
  <c r="M106" i="4"/>
  <c r="M113" i="4"/>
  <c r="M114" i="4"/>
  <c r="M121" i="4"/>
  <c r="M122" i="4"/>
  <c r="M129" i="4"/>
  <c r="M130" i="4"/>
  <c r="M137" i="4"/>
  <c r="M138" i="4"/>
  <c r="L3" i="4"/>
  <c r="L4" i="4"/>
  <c r="L5" i="4"/>
  <c r="L6" i="4"/>
  <c r="L7" i="4"/>
  <c r="M7" i="4" s="1"/>
  <c r="L8" i="4"/>
  <c r="M8" i="4" s="1"/>
  <c r="L9" i="4"/>
  <c r="L10" i="4"/>
  <c r="L11" i="4"/>
  <c r="L12" i="4"/>
  <c r="L13" i="4"/>
  <c r="L14" i="4"/>
  <c r="L15" i="4"/>
  <c r="M15" i="4" s="1"/>
  <c r="L16" i="4"/>
  <c r="M16" i="4" s="1"/>
  <c r="L17" i="4"/>
  <c r="L18" i="4"/>
  <c r="L19" i="4"/>
  <c r="L20" i="4"/>
  <c r="L21" i="4"/>
  <c r="L22" i="4"/>
  <c r="L23" i="4"/>
  <c r="M23" i="4" s="1"/>
  <c r="L24" i="4"/>
  <c r="M24" i="4" s="1"/>
  <c r="L25" i="4"/>
  <c r="L26" i="4"/>
  <c r="L27" i="4"/>
  <c r="L28" i="4"/>
  <c r="L29" i="4"/>
  <c r="L30" i="4"/>
  <c r="L31" i="4"/>
  <c r="M31" i="4" s="1"/>
  <c r="L32" i="4"/>
  <c r="M32" i="4" s="1"/>
  <c r="L33" i="4"/>
  <c r="L34" i="4"/>
  <c r="L35" i="4"/>
  <c r="L36" i="4"/>
  <c r="L37" i="4"/>
  <c r="L38" i="4"/>
  <c r="L39" i="4"/>
  <c r="M39" i="4" s="1"/>
  <c r="L40" i="4"/>
  <c r="M40" i="4" s="1"/>
  <c r="L41" i="4"/>
  <c r="L42" i="4"/>
  <c r="L43" i="4"/>
  <c r="L44" i="4"/>
  <c r="L45" i="4"/>
  <c r="L46" i="4"/>
  <c r="L47" i="4"/>
  <c r="M47" i="4" s="1"/>
  <c r="L48" i="4"/>
  <c r="M48" i="4" s="1"/>
  <c r="L49" i="4"/>
  <c r="L50" i="4"/>
  <c r="L51" i="4"/>
  <c r="L52" i="4"/>
  <c r="L53" i="4"/>
  <c r="L54" i="4"/>
  <c r="L55" i="4"/>
  <c r="M55" i="4" s="1"/>
  <c r="L56" i="4"/>
  <c r="M56" i="4" s="1"/>
  <c r="L57" i="4"/>
  <c r="L58" i="4"/>
  <c r="L59" i="4"/>
  <c r="L60" i="4"/>
  <c r="L61" i="4"/>
  <c r="L62" i="4"/>
  <c r="L63" i="4"/>
  <c r="M63" i="4" s="1"/>
  <c r="L64" i="4"/>
  <c r="M64" i="4" s="1"/>
  <c r="L65" i="4"/>
  <c r="L66" i="4"/>
  <c r="L67" i="4"/>
  <c r="L68" i="4"/>
  <c r="L69" i="4"/>
  <c r="L70" i="4"/>
  <c r="L71" i="4"/>
  <c r="M71" i="4" s="1"/>
  <c r="L72" i="4"/>
  <c r="M72" i="4" s="1"/>
  <c r="L73" i="4"/>
  <c r="L74" i="4"/>
  <c r="L75" i="4"/>
  <c r="L76" i="4"/>
  <c r="L77" i="4"/>
  <c r="L78" i="4"/>
  <c r="L79" i="4"/>
  <c r="M79" i="4" s="1"/>
  <c r="L80" i="4"/>
  <c r="M80" i="4" s="1"/>
  <c r="L81" i="4"/>
  <c r="L82" i="4"/>
  <c r="L83" i="4"/>
  <c r="L84" i="4"/>
  <c r="L85" i="4"/>
  <c r="L86" i="4"/>
  <c r="L87" i="4"/>
  <c r="M87" i="4" s="1"/>
  <c r="L88" i="4"/>
  <c r="M88" i="4" s="1"/>
  <c r="L89" i="4"/>
  <c r="L90" i="4"/>
  <c r="L91" i="4"/>
  <c r="L92" i="4"/>
  <c r="L93" i="4"/>
  <c r="L94" i="4"/>
  <c r="L95" i="4"/>
  <c r="M95" i="4" s="1"/>
  <c r="L96" i="4"/>
  <c r="M96" i="4" s="1"/>
  <c r="L97" i="4"/>
  <c r="L98" i="4"/>
  <c r="L99" i="4"/>
  <c r="L100" i="4"/>
  <c r="L101" i="4"/>
  <c r="L102" i="4"/>
  <c r="L103" i="4"/>
  <c r="M103" i="4" s="1"/>
  <c r="L104" i="4"/>
  <c r="M104" i="4" s="1"/>
  <c r="L105" i="4"/>
  <c r="L106" i="4"/>
  <c r="L107" i="4"/>
  <c r="L108" i="4"/>
  <c r="L109" i="4"/>
  <c r="L110" i="4"/>
  <c r="L111" i="4"/>
  <c r="M111" i="4" s="1"/>
  <c r="L112" i="4"/>
  <c r="M112" i="4" s="1"/>
  <c r="L113" i="4"/>
  <c r="L114" i="4"/>
  <c r="L115" i="4"/>
  <c r="L116" i="4"/>
  <c r="L117" i="4"/>
  <c r="L118" i="4"/>
  <c r="L119" i="4"/>
  <c r="M119" i="4" s="1"/>
  <c r="L120" i="4"/>
  <c r="M120" i="4" s="1"/>
  <c r="L121" i="4"/>
  <c r="L122" i="4"/>
  <c r="L123" i="4"/>
  <c r="L124" i="4"/>
  <c r="L125" i="4"/>
  <c r="L126" i="4"/>
  <c r="L127" i="4"/>
  <c r="M127" i="4" s="1"/>
  <c r="L128" i="4"/>
  <c r="M128" i="4" s="1"/>
  <c r="L129" i="4"/>
  <c r="L130" i="4"/>
  <c r="L131" i="4"/>
  <c r="L132" i="4"/>
  <c r="L133" i="4"/>
  <c r="L134" i="4"/>
  <c r="L135" i="4"/>
  <c r="M135" i="4" s="1"/>
  <c r="L136" i="4"/>
  <c r="M136" i="4" s="1"/>
  <c r="L137" i="4"/>
  <c r="L138" i="4"/>
  <c r="L139" i="4"/>
  <c r="L2" i="4"/>
  <c r="K3" i="4"/>
  <c r="M3" i="4" s="1"/>
  <c r="K4" i="4"/>
  <c r="M4" i="4" s="1"/>
  <c r="K5" i="4"/>
  <c r="M5" i="4" s="1"/>
  <c r="K6" i="4"/>
  <c r="M6" i="4" s="1"/>
  <c r="K7" i="4"/>
  <c r="K8" i="4"/>
  <c r="K9" i="4"/>
  <c r="K10" i="4"/>
  <c r="K11" i="4"/>
  <c r="M11" i="4" s="1"/>
  <c r="K12" i="4"/>
  <c r="M12" i="4" s="1"/>
  <c r="K13" i="4"/>
  <c r="M13" i="4" s="1"/>
  <c r="K14" i="4"/>
  <c r="M14" i="4" s="1"/>
  <c r="K15" i="4"/>
  <c r="K16" i="4"/>
  <c r="K17" i="4"/>
  <c r="K18" i="4"/>
  <c r="K19" i="4"/>
  <c r="M19" i="4" s="1"/>
  <c r="K20" i="4"/>
  <c r="M20" i="4" s="1"/>
  <c r="K21" i="4"/>
  <c r="M21" i="4" s="1"/>
  <c r="K22" i="4"/>
  <c r="M22" i="4" s="1"/>
  <c r="K23" i="4"/>
  <c r="K24" i="4"/>
  <c r="K25" i="4"/>
  <c r="K26" i="4"/>
  <c r="K27" i="4"/>
  <c r="M27" i="4" s="1"/>
  <c r="K28" i="4"/>
  <c r="M28" i="4" s="1"/>
  <c r="K29" i="4"/>
  <c r="M29" i="4" s="1"/>
  <c r="K30" i="4"/>
  <c r="M30" i="4" s="1"/>
  <c r="K31" i="4"/>
  <c r="K32" i="4"/>
  <c r="K33" i="4"/>
  <c r="K34" i="4"/>
  <c r="K35" i="4"/>
  <c r="M35" i="4" s="1"/>
  <c r="K36" i="4"/>
  <c r="M36" i="4" s="1"/>
  <c r="K37" i="4"/>
  <c r="M37" i="4" s="1"/>
  <c r="K38" i="4"/>
  <c r="M38" i="4" s="1"/>
  <c r="K39" i="4"/>
  <c r="K40" i="4"/>
  <c r="K41" i="4"/>
  <c r="K42" i="4"/>
  <c r="K43" i="4"/>
  <c r="M43" i="4" s="1"/>
  <c r="K44" i="4"/>
  <c r="M44" i="4" s="1"/>
  <c r="K45" i="4"/>
  <c r="M45" i="4" s="1"/>
  <c r="K46" i="4"/>
  <c r="M46" i="4" s="1"/>
  <c r="K47" i="4"/>
  <c r="K48" i="4"/>
  <c r="K49" i="4"/>
  <c r="K50" i="4"/>
  <c r="K51" i="4"/>
  <c r="M51" i="4" s="1"/>
  <c r="K52" i="4"/>
  <c r="M52" i="4" s="1"/>
  <c r="K53" i="4"/>
  <c r="M53" i="4" s="1"/>
  <c r="K54" i="4"/>
  <c r="M54" i="4" s="1"/>
  <c r="K55" i="4"/>
  <c r="K56" i="4"/>
  <c r="K57" i="4"/>
  <c r="K58" i="4"/>
  <c r="K59" i="4"/>
  <c r="M59" i="4" s="1"/>
  <c r="K60" i="4"/>
  <c r="M60" i="4" s="1"/>
  <c r="K61" i="4"/>
  <c r="M61" i="4" s="1"/>
  <c r="K62" i="4"/>
  <c r="M62" i="4" s="1"/>
  <c r="K63" i="4"/>
  <c r="K64" i="4"/>
  <c r="K65" i="4"/>
  <c r="K66" i="4"/>
  <c r="K67" i="4"/>
  <c r="M67" i="4" s="1"/>
  <c r="K68" i="4"/>
  <c r="M68" i="4" s="1"/>
  <c r="K69" i="4"/>
  <c r="M69" i="4" s="1"/>
  <c r="K70" i="4"/>
  <c r="M70" i="4" s="1"/>
  <c r="K71" i="4"/>
  <c r="K72" i="4"/>
  <c r="K73" i="4"/>
  <c r="K74" i="4"/>
  <c r="K75" i="4"/>
  <c r="M75" i="4" s="1"/>
  <c r="K76" i="4"/>
  <c r="M76" i="4" s="1"/>
  <c r="K77" i="4"/>
  <c r="M77" i="4" s="1"/>
  <c r="K78" i="4"/>
  <c r="M78" i="4" s="1"/>
  <c r="K79" i="4"/>
  <c r="K80" i="4"/>
  <c r="K81" i="4"/>
  <c r="K82" i="4"/>
  <c r="K83" i="4"/>
  <c r="M83" i="4" s="1"/>
  <c r="K84" i="4"/>
  <c r="M84" i="4" s="1"/>
  <c r="K85" i="4"/>
  <c r="M85" i="4" s="1"/>
  <c r="K86" i="4"/>
  <c r="M86" i="4" s="1"/>
  <c r="K87" i="4"/>
  <c r="K88" i="4"/>
  <c r="K89" i="4"/>
  <c r="K90" i="4"/>
  <c r="K91" i="4"/>
  <c r="M91" i="4" s="1"/>
  <c r="K92" i="4"/>
  <c r="M92" i="4" s="1"/>
  <c r="K93" i="4"/>
  <c r="M93" i="4" s="1"/>
  <c r="K94" i="4"/>
  <c r="M94" i="4" s="1"/>
  <c r="K95" i="4"/>
  <c r="K96" i="4"/>
  <c r="K97" i="4"/>
  <c r="K98" i="4"/>
  <c r="K99" i="4"/>
  <c r="M99" i="4" s="1"/>
  <c r="K100" i="4"/>
  <c r="M100" i="4" s="1"/>
  <c r="K101" i="4"/>
  <c r="M101" i="4" s="1"/>
  <c r="K102" i="4"/>
  <c r="M102" i="4" s="1"/>
  <c r="K103" i="4"/>
  <c r="K104" i="4"/>
  <c r="K105" i="4"/>
  <c r="K106" i="4"/>
  <c r="K107" i="4"/>
  <c r="M107" i="4" s="1"/>
  <c r="K108" i="4"/>
  <c r="M108" i="4" s="1"/>
  <c r="K109" i="4"/>
  <c r="M109" i="4" s="1"/>
  <c r="K110" i="4"/>
  <c r="M110" i="4" s="1"/>
  <c r="K111" i="4"/>
  <c r="K112" i="4"/>
  <c r="K113" i="4"/>
  <c r="K114" i="4"/>
  <c r="K115" i="4"/>
  <c r="M115" i="4" s="1"/>
  <c r="K116" i="4"/>
  <c r="M116" i="4" s="1"/>
  <c r="K117" i="4"/>
  <c r="M117" i="4" s="1"/>
  <c r="K118" i="4"/>
  <c r="M118" i="4" s="1"/>
  <c r="K119" i="4"/>
  <c r="K120" i="4"/>
  <c r="K121" i="4"/>
  <c r="K122" i="4"/>
  <c r="K123" i="4"/>
  <c r="M123" i="4" s="1"/>
  <c r="K124" i="4"/>
  <c r="M124" i="4" s="1"/>
  <c r="K125" i="4"/>
  <c r="M125" i="4" s="1"/>
  <c r="K126" i="4"/>
  <c r="M126" i="4" s="1"/>
  <c r="K127" i="4"/>
  <c r="K128" i="4"/>
  <c r="K129" i="4"/>
  <c r="K130" i="4"/>
  <c r="K131" i="4"/>
  <c r="M131" i="4" s="1"/>
  <c r="K132" i="4"/>
  <c r="M132" i="4" s="1"/>
  <c r="K133" i="4"/>
  <c r="M133" i="4" s="1"/>
  <c r="K134" i="4"/>
  <c r="M134" i="4" s="1"/>
  <c r="K135" i="4"/>
  <c r="K136" i="4"/>
  <c r="K137" i="4"/>
  <c r="K138" i="4"/>
  <c r="K139" i="4"/>
  <c r="M139" i="4" s="1"/>
  <c r="K2" i="4"/>
  <c r="M2" i="4" s="1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2" i="2"/>
  <c r="M82" i="6" l="1"/>
  <c r="M74" i="6"/>
  <c r="M66" i="6"/>
  <c r="M58" i="6"/>
  <c r="M50" i="6"/>
  <c r="M42" i="6"/>
  <c r="M34" i="6"/>
  <c r="M26" i="6"/>
  <c r="M18" i="6"/>
  <c r="M10" i="6"/>
  <c r="M81" i="6"/>
  <c r="M17" i="6"/>
  <c r="M64" i="6"/>
  <c r="M56" i="6"/>
  <c r="M48" i="6"/>
  <c r="M40" i="6"/>
  <c r="M32" i="6"/>
  <c r="M24" i="6"/>
  <c r="M16" i="6"/>
  <c r="M65" i="6"/>
  <c r="M41" i="6"/>
  <c r="M72" i="6"/>
  <c r="M88" i="6"/>
  <c r="M80" i="6"/>
  <c r="M129" i="6"/>
  <c r="M105" i="6"/>
  <c r="M137" i="6"/>
  <c r="M121" i="6"/>
  <c r="M113" i="6"/>
  <c r="M97" i="6"/>
  <c r="M89" i="6"/>
  <c r="M73" i="6"/>
  <c r="M57" i="6"/>
  <c r="M49" i="6"/>
  <c r="M33" i="6"/>
  <c r="M25" i="6"/>
  <c r="M9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</calcChain>
</file>

<file path=xl/connections.xml><?xml version="1.0" encoding="utf-8"?>
<connections xmlns="http://schemas.openxmlformats.org/spreadsheetml/2006/main">
  <connection id="1" name="dane_medale" type="6" refreshedVersion="5" background="1" saveData="1">
    <textPr codePage="852" sourceFile="C:\Users\tomas\Dropbox\Mój komputer (LAPTOP-T7BJESQF)\Desktop\szkoła\informatyka\matura2023\zbiór_zadań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ne_medale1" type="6" refreshedVersion="5" background="1" saveData="1">
    <textPr codePage="852" sourceFile="C:\Users\tomas\Dropbox\Mój komputer (LAPTOP-T7BJESQF)\Desktop\szkoła\informatyka\matura2023\zbiór_zadań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ne_medale11" type="6" refreshedVersion="5" background="1" saveData="1">
    <textPr codePage="852" sourceFile="C:\Users\tomas\Dropbox\Mój komputer (LAPTOP-T7BJESQF)\Desktop\szkoła\informatyka\matura2023\zbiór_zadań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ne_medale12" type="6" refreshedVersion="5" background="1" saveData="1">
    <textPr codePage="852" sourceFile="C:\Users\tomas\Dropbox\Mój komputer (LAPTOP-T7BJESQF)\Desktop\szkoła\informatyka\matura2023\zbiór_zadań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ne_medale121" type="6" refreshedVersion="5" background="1" saveData="1">
    <textPr codePage="852" sourceFile="C:\Users\tomas\Dropbox\Mój komputer (LAPTOP-T7BJESQF)\Desktop\szkoła\informatyka\matura2023\zbiór_zadań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<sst xmlns="http://schemas.openxmlformats.org/spreadsheetml/2006/main" count="1676" uniqueCount="166">
  <si>
    <t>Kuba</t>
  </si>
  <si>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</si>
  <si>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</si>
  <si>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</si>
  <si>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</si>
  <si>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</si>
  <si>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</si>
  <si>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</si>
  <si>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</si>
  <si>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</si>
  <si>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</si>
  <si>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</si>
  <si>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</si>
  <si>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</si>
  <si>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</si>
  <si>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</si>
  <si>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</si>
  <si>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</si>
  <si>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</si>
  <si>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</si>
  <si>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</si>
  <si>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</si>
  <si>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</si>
  <si>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</si>
  <si>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</si>
  <si>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</si>
  <si>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</si>
  <si>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</si>
  <si>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</si>
  <si>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</si>
  <si>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</si>
  <si>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</si>
  <si>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</si>
  <si>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</si>
  <si>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</si>
  <si>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</si>
  <si>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</si>
  <si>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</si>
  <si>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</si>
  <si>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</si>
  <si>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</si>
  <si>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</si>
  <si>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</si>
  <si>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</si>
  <si>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</si>
  <si>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</si>
  <si>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</si>
  <si>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</si>
  <si>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</si>
  <si>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</si>
  <si>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</si>
  <si>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</si>
  <si>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</si>
  <si>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</si>
  <si>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</si>
  <si>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</si>
  <si>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</si>
  <si>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</si>
  <si>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</si>
  <si>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</si>
  <si>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</si>
  <si>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</si>
  <si>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</si>
  <si>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</si>
  <si>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</si>
  <si>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</si>
  <si>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</si>
  <si>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</si>
  <si>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</si>
  <si>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</si>
  <si>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</si>
  <si>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</si>
  <si>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</si>
  <si>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</si>
  <si>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</si>
  <si>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</si>
  <si>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</si>
  <si>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</si>
  <si>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</si>
  <si>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</si>
  <si>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</si>
  <si>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</si>
  <si>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</si>
  <si>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</si>
  <si>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</si>
  <si>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</si>
  <si>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</si>
  <si>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</si>
  <si>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</si>
  <si>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</si>
  <si>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</si>
  <si>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</si>
  <si>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</si>
  <si>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</si>
  <si>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</si>
  <si>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</si>
  <si>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</si>
  <si>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</si>
  <si>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</si>
  <si>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</si>
  <si>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</si>
  <si>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</si>
  <si>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</si>
  <si>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</si>
  <si>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</si>
  <si>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</si>
  <si>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</si>
  <si>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</si>
  <si>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</si>
  <si>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</si>
  <si>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</si>
  <si>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</si>
  <si>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</si>
  <si>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</si>
  <si>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</si>
  <si>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</si>
  <si>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</si>
  <si>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</si>
  <si>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</si>
  <si>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</si>
  <si>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</si>
  <si>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</si>
  <si>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</si>
  <si>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</si>
  <si>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</si>
  <si>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</si>
  <si>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</si>
  <si>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</si>
  <si>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</si>
  <si>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</si>
  <si>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</si>
  <si>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</si>
  <si>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</si>
  <si>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</si>
  <si>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</si>
  <si>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</si>
  <si>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</si>
  <si>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</si>
  <si>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</si>
  <si>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</si>
  <si>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</si>
  <si>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</si>
  <si>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</si>
  <si>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</si>
  <si>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</si>
  <si>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</si>
  <si>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</si>
  <si>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</si>
  <si>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</si>
  <si>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</si>
  <si>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</si>
  <si>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Etykiety wierszy</t>
  </si>
  <si>
    <t>Suma końcowa</t>
  </si>
  <si>
    <t>Suma z OL_zimowe</t>
  </si>
  <si>
    <t>Suma z OL_letnie</t>
  </si>
  <si>
    <t>zlote</t>
  </si>
  <si>
    <t>reszta</t>
  </si>
  <si>
    <t>czy</t>
  </si>
  <si>
    <t>suma</t>
  </si>
  <si>
    <t>Etykiety kolumn</t>
  </si>
  <si>
    <t>Maksimum z suma</t>
  </si>
  <si>
    <t>z letnich</t>
  </si>
  <si>
    <t>z zimowych</t>
  </si>
  <si>
    <t>jaki</t>
  </si>
  <si>
    <t>letnie</t>
  </si>
  <si>
    <t>zimowe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</si>
</sst>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[olimpiady.xlsx]2)!Tabela przestawna6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'2)'!$M$1</c:f>
              <c:strCache>
                <c:ptCount val="1"/>
                <c:pt idx="0">
                  <c:v>Suma z OL_zimowe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'2)'!$L$2:$L$8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'2)'!$M$2:$M$8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</c:ser>
        <c:ser>
          <c:idx val="1"/>
          <c:order val="1"/>
          <c:tx>
            <c:strRef>
              <c:f>'2)'!$N$1</c:f>
              <c:strCache>
                <c:ptCount val="1"/>
                <c:pt idx="0">
                  <c:v>Suma z OL_letnie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'2)'!$L$2:$L$8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'2)'!$N$2:$N$8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194392"/>
        <c:axId val="455192040"/>
      </c:barChart>
      <c:catAx>
        <c:axId val="455194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192040"/>
        <c:crosses val="autoZero"/>
        <c:auto val="1"/>
        <c:lblAlgn val="ctr"/>
        <c:lblOffset val="100"/>
        <c:noMultiLvlLbl val="0"/>
      </c:catAx>
      <c:valAx>
        <c:axId val="45519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19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445770</xdr:colOff>
      <xdr:row>8</xdr:row>
      <xdr:rowOff>160020</xdr:rowOff>
    </xdr:from>
    <xdr:to>
      <xdr:col>14</xdr:col>
      <xdr:colOff>1040130</xdr:colOff>
      <xdr:row>23</xdr:row>
      <xdr:rowOff>160020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zbi&#243;r_zada&#324;\92\olimpiad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zbi&#243;r_zada&#324;\92\olimpiad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013.545564351851" createdVersion="5" refreshedVersion="5" minRefreshableVersion="3" recordCount="138">
  <cacheSource type="worksheet">
    <worksheetSource name="dane_medale" sheet="2)" r:id="rId2"/>
  </cacheSource>
  <cacheFields count="10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013.570244675924" createdVersion="5" refreshedVersion="5" minRefreshableVersion="3" recordCount="138">
  <cacheSource type="worksheet">
    <worksheetSource ref="A1:K139" sheet="4)" r:id="rId2"/>
  </cacheSource>
  <cacheFields count="11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  <cacheField name="suma" numFmtId="0">
      <sharedItems containsSemiMixedTypes="0" containsString="0" containsNumber="1" containsInteger="1" minValue="1" maxValue="2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x v="0"/>
    <x v="0"/>
    <n v="13"/>
    <n v="0"/>
    <n v="0"/>
    <n v="2"/>
    <n v="0"/>
    <n v="0"/>
    <n v="0"/>
    <n v="0"/>
  </r>
  <r>
    <x v="1"/>
    <x v="1"/>
    <n v="12"/>
    <n v="5"/>
    <n v="2"/>
    <n v="8"/>
    <n v="3"/>
    <n v="0"/>
    <n v="0"/>
    <n v="0"/>
  </r>
  <r>
    <x v="2"/>
    <x v="2"/>
    <n v="13"/>
    <n v="0"/>
    <n v="1"/>
    <n v="0"/>
    <n v="2"/>
    <n v="0"/>
    <n v="0"/>
    <n v="0"/>
  </r>
  <r>
    <x v="3"/>
    <x v="0"/>
    <n v="10"/>
    <n v="0"/>
    <n v="1"/>
    <n v="2"/>
    <n v="0"/>
    <n v="0"/>
    <n v="0"/>
    <n v="0"/>
  </r>
  <r>
    <x v="4"/>
    <x v="2"/>
    <n v="23"/>
    <n v="18"/>
    <n v="24"/>
    <n v="28"/>
    <n v="18"/>
    <n v="0"/>
    <n v="0"/>
    <n v="0"/>
  </r>
  <r>
    <x v="5"/>
    <x v="0"/>
    <n v="5"/>
    <n v="1"/>
    <n v="2"/>
    <n v="9"/>
    <n v="6"/>
    <n v="0"/>
    <n v="0"/>
    <n v="0"/>
  </r>
  <r>
    <x v="6"/>
    <x v="3"/>
    <n v="25"/>
    <n v="138"/>
    <n v="153"/>
    <n v="177"/>
    <n v="18"/>
    <n v="5"/>
    <n v="3"/>
    <n v="4"/>
  </r>
  <r>
    <x v="7"/>
    <x v="4"/>
    <n v="26"/>
    <n v="18"/>
    <n v="33"/>
    <n v="35"/>
    <n v="22"/>
    <n v="59"/>
    <n v="78"/>
    <n v="81"/>
  </r>
  <r>
    <x v="8"/>
    <x v="0"/>
    <n v="5"/>
    <n v="6"/>
    <n v="5"/>
    <n v="15"/>
    <n v="5"/>
    <n v="0"/>
    <n v="0"/>
    <n v="0"/>
  </r>
  <r>
    <x v="9"/>
    <x v="5"/>
    <n v="15"/>
    <n v="5"/>
    <n v="2"/>
    <n v="5"/>
    <n v="0"/>
    <n v="0"/>
    <n v="0"/>
    <n v="0"/>
  </r>
  <r>
    <x v="10"/>
    <x v="0"/>
    <n v="8"/>
    <n v="0"/>
    <n v="0"/>
    <n v="1"/>
    <n v="0"/>
    <n v="0"/>
    <n v="0"/>
    <n v="0"/>
  </r>
  <r>
    <x v="11"/>
    <x v="5"/>
    <n v="11"/>
    <n v="0"/>
    <n v="0"/>
    <n v="1"/>
    <n v="0"/>
    <n v="0"/>
    <n v="0"/>
    <n v="0"/>
  </r>
  <r>
    <x v="12"/>
    <x v="4"/>
    <n v="25"/>
    <n v="37"/>
    <n v="52"/>
    <n v="53"/>
    <n v="20"/>
    <n v="1"/>
    <n v="1"/>
    <n v="3"/>
  </r>
  <r>
    <x v="13"/>
    <x v="5"/>
    <n v="17"/>
    <n v="0"/>
    <n v="0"/>
    <n v="1"/>
    <n v="7"/>
    <n v="0"/>
    <n v="0"/>
    <n v="0"/>
  </r>
  <r>
    <x v="14"/>
    <x v="4"/>
    <n v="5"/>
    <n v="12"/>
    <n v="24"/>
    <n v="40"/>
    <n v="6"/>
    <n v="6"/>
    <n v="4"/>
    <n v="5"/>
  </r>
  <r>
    <x v="15"/>
    <x v="0"/>
    <n v="9"/>
    <n v="0"/>
    <n v="1"/>
    <n v="0"/>
    <n v="0"/>
    <n v="0"/>
    <n v="0"/>
    <n v="0"/>
  </r>
  <r>
    <x v="16"/>
    <x v="2"/>
    <n v="21"/>
    <n v="23"/>
    <n v="30"/>
    <n v="55"/>
    <n v="7"/>
    <n v="0"/>
    <n v="0"/>
    <n v="0"/>
  </r>
  <r>
    <x v="17"/>
    <x v="4"/>
    <n v="19"/>
    <n v="51"/>
    <n v="85"/>
    <n v="78"/>
    <n v="19"/>
    <n v="1"/>
    <n v="2"/>
    <n v="3"/>
  </r>
  <r>
    <x v="18"/>
    <x v="1"/>
    <n v="5"/>
    <n v="1"/>
    <n v="0"/>
    <n v="0"/>
    <n v="0"/>
    <n v="0"/>
    <n v="0"/>
    <n v="0"/>
  </r>
  <r>
    <x v="19"/>
    <x v="2"/>
    <n v="22"/>
    <n v="2"/>
    <n v="7"/>
    <n v="4"/>
    <n v="16"/>
    <n v="0"/>
    <n v="0"/>
    <n v="0"/>
  </r>
  <r>
    <x v="20"/>
    <x v="0"/>
    <n v="9"/>
    <n v="201"/>
    <n v="144"/>
    <n v="128"/>
    <n v="10"/>
    <n v="12"/>
    <n v="22"/>
    <n v="19"/>
  </r>
  <r>
    <x v="21"/>
    <x v="4"/>
    <n v="6"/>
    <n v="6"/>
    <n v="7"/>
    <n v="10"/>
    <n v="7"/>
    <n v="4"/>
    <n v="6"/>
    <n v="1"/>
  </r>
  <r>
    <x v="22"/>
    <x v="4"/>
    <n v="9"/>
    <n v="0"/>
    <n v="1"/>
    <n v="0"/>
    <n v="10"/>
    <n v="0"/>
    <n v="0"/>
    <n v="0"/>
  </r>
  <r>
    <x v="23"/>
    <x v="4"/>
    <n v="2"/>
    <n v="0"/>
    <n v="1"/>
    <n v="0"/>
    <n v="2"/>
    <n v="0"/>
    <n v="0"/>
    <n v="0"/>
  </r>
  <r>
    <x v="24"/>
    <x v="4"/>
    <n v="16"/>
    <n v="49"/>
    <n v="49"/>
    <n v="45"/>
    <n v="16"/>
    <n v="2"/>
    <n v="8"/>
    <n v="15"/>
  </r>
  <r>
    <x v="25"/>
    <x v="4"/>
    <n v="5"/>
    <n v="14"/>
    <n v="15"/>
    <n v="15"/>
    <n v="6"/>
    <n v="7"/>
    <n v="9"/>
    <n v="8"/>
  </r>
  <r>
    <x v="26"/>
    <x v="4"/>
    <n v="26"/>
    <n v="43"/>
    <n v="68"/>
    <n v="68"/>
    <n v="13"/>
    <n v="0"/>
    <n v="1"/>
    <n v="0"/>
  </r>
  <r>
    <x v="27"/>
    <x v="5"/>
    <n v="13"/>
    <n v="3"/>
    <n v="2"/>
    <n v="1"/>
    <n v="0"/>
    <n v="0"/>
    <n v="0"/>
    <n v="0"/>
  </r>
  <r>
    <x v="28"/>
    <x v="1"/>
    <n v="7"/>
    <n v="0"/>
    <n v="0"/>
    <n v="1"/>
    <n v="0"/>
    <n v="0"/>
    <n v="0"/>
    <n v="0"/>
  </r>
  <r>
    <x v="29"/>
    <x v="1"/>
    <n v="21"/>
    <n v="7"/>
    <n v="9"/>
    <n v="10"/>
    <n v="1"/>
    <n v="0"/>
    <n v="0"/>
    <n v="0"/>
  </r>
  <r>
    <x v="30"/>
    <x v="2"/>
    <n v="13"/>
    <n v="1"/>
    <n v="1"/>
    <n v="0"/>
    <n v="0"/>
    <n v="0"/>
    <n v="0"/>
    <n v="0"/>
  </r>
  <r>
    <x v="31"/>
    <x v="1"/>
    <n v="4"/>
    <n v="0"/>
    <n v="0"/>
    <n v="1"/>
    <n v="0"/>
    <n v="0"/>
    <n v="0"/>
    <n v="0"/>
  </r>
  <r>
    <x v="32"/>
    <x v="4"/>
    <n v="11"/>
    <n v="9"/>
    <n v="9"/>
    <n v="15"/>
    <n v="9"/>
    <n v="4"/>
    <n v="2"/>
    <n v="1"/>
  </r>
  <r>
    <x v="33"/>
    <x v="1"/>
    <n v="12"/>
    <n v="21"/>
    <n v="7"/>
    <n v="17"/>
    <n v="2"/>
    <n v="0"/>
    <n v="0"/>
    <n v="0"/>
  </r>
  <r>
    <x v="34"/>
    <x v="0"/>
    <n v="20"/>
    <n v="0"/>
    <n v="2"/>
    <n v="7"/>
    <n v="4"/>
    <n v="0"/>
    <n v="0"/>
    <n v="0"/>
  </r>
  <r>
    <x v="35"/>
    <x v="4"/>
    <n v="24"/>
    <n v="101"/>
    <n v="84"/>
    <n v="117"/>
    <n v="22"/>
    <n v="42"/>
    <n v="62"/>
    <n v="56"/>
  </r>
  <r>
    <x v="36"/>
    <x v="4"/>
    <n v="27"/>
    <n v="202"/>
    <n v="223"/>
    <n v="246"/>
    <n v="22"/>
    <n v="31"/>
    <n v="31"/>
    <n v="47"/>
  </r>
  <r>
    <x v="37"/>
    <x v="1"/>
    <n v="9"/>
    <n v="0"/>
    <n v="1"/>
    <n v="0"/>
    <n v="0"/>
    <n v="0"/>
    <n v="0"/>
    <n v="0"/>
  </r>
  <r>
    <x v="38"/>
    <x v="1"/>
    <n v="13"/>
    <n v="0"/>
    <n v="1"/>
    <n v="3"/>
    <n v="1"/>
    <n v="0"/>
    <n v="0"/>
    <n v="0"/>
  </r>
  <r>
    <x v="39"/>
    <x v="4"/>
    <n v="27"/>
    <n v="30"/>
    <n v="42"/>
    <n v="38"/>
    <n v="18"/>
    <n v="0"/>
    <n v="0"/>
    <n v="0"/>
  </r>
  <r>
    <x v="40"/>
    <x v="0"/>
    <n v="5"/>
    <n v="6"/>
    <n v="5"/>
    <n v="14"/>
    <n v="6"/>
    <n v="0"/>
    <n v="0"/>
    <n v="0"/>
  </r>
  <r>
    <x v="41"/>
    <x v="2"/>
    <n v="16"/>
    <n v="0"/>
    <n v="0"/>
    <n v="1"/>
    <n v="0"/>
    <n v="0"/>
    <n v="0"/>
    <n v="0"/>
  </r>
  <r>
    <x v="42"/>
    <x v="5"/>
    <n v="14"/>
    <n v="0"/>
    <n v="1"/>
    <n v="1"/>
    <n v="0"/>
    <n v="0"/>
    <n v="0"/>
    <n v="0"/>
  </r>
  <r>
    <x v="43"/>
    <x v="4"/>
    <n v="22"/>
    <n v="37"/>
    <n v="59"/>
    <n v="35"/>
    <n v="19"/>
    <n v="1"/>
    <n v="0"/>
    <n v="1"/>
  </r>
  <r>
    <x v="44"/>
    <x v="4"/>
    <n v="25"/>
    <n v="77"/>
    <n v="85"/>
    <n v="104"/>
    <n v="20"/>
    <n v="37"/>
    <n v="38"/>
    <n v="35"/>
  </r>
  <r>
    <x v="45"/>
    <x v="0"/>
    <n v="15"/>
    <n v="1"/>
    <n v="1"/>
    <n v="1"/>
    <n v="4"/>
    <n v="0"/>
    <n v="0"/>
    <n v="0"/>
  </r>
  <r>
    <x v="46"/>
    <x v="0"/>
    <n v="23"/>
    <n v="9"/>
    <n v="6"/>
    <n v="11"/>
    <n v="9"/>
    <n v="0"/>
    <n v="0"/>
    <n v="0"/>
  </r>
  <r>
    <x v="47"/>
    <x v="0"/>
    <n v="14"/>
    <n v="6"/>
    <n v="10"/>
    <n v="11"/>
    <n v="0"/>
    <n v="0"/>
    <n v="0"/>
    <n v="0"/>
  </r>
  <r>
    <x v="48"/>
    <x v="0"/>
    <n v="13"/>
    <n v="0"/>
    <n v="0"/>
    <n v="1"/>
    <n v="0"/>
    <n v="0"/>
    <n v="0"/>
    <n v="0"/>
  </r>
  <r>
    <x v="49"/>
    <x v="0"/>
    <n v="15"/>
    <n v="15"/>
    <n v="20"/>
    <n v="25"/>
    <n v="10"/>
    <n v="0"/>
    <n v="0"/>
    <n v="0"/>
  </r>
  <r>
    <x v="50"/>
    <x v="4"/>
    <n v="20"/>
    <n v="9"/>
    <n v="8"/>
    <n v="11"/>
    <n v="6"/>
    <n v="0"/>
    <n v="0"/>
    <n v="0"/>
  </r>
  <r>
    <x v="51"/>
    <x v="4"/>
    <n v="19"/>
    <n v="0"/>
    <n v="2"/>
    <n v="2"/>
    <n v="17"/>
    <n v="0"/>
    <n v="0"/>
    <n v="0"/>
  </r>
  <r>
    <x v="52"/>
    <x v="0"/>
    <n v="15"/>
    <n v="1"/>
    <n v="1"/>
    <n v="5"/>
    <n v="6"/>
    <n v="0"/>
    <n v="0"/>
    <n v="0"/>
  </r>
  <r>
    <x v="53"/>
    <x v="5"/>
    <n v="16"/>
    <n v="17"/>
    <n v="30"/>
    <n v="20"/>
    <n v="7"/>
    <n v="0"/>
    <n v="0"/>
    <n v="0"/>
  </r>
  <r>
    <x v="54"/>
    <x v="0"/>
    <n v="21"/>
    <n v="130"/>
    <n v="126"/>
    <n v="142"/>
    <n v="20"/>
    <n v="10"/>
    <n v="17"/>
    <n v="18"/>
  </r>
  <r>
    <x v="55"/>
    <x v="4"/>
    <n v="18"/>
    <n v="28"/>
    <n v="31"/>
    <n v="31"/>
    <n v="16"/>
    <n v="0"/>
    <n v="3"/>
    <n v="1"/>
  </r>
  <r>
    <x v="56"/>
    <x v="1"/>
    <n v="13"/>
    <n v="3"/>
    <n v="1"/>
    <n v="1"/>
    <n v="1"/>
    <n v="0"/>
    <n v="0"/>
    <n v="0"/>
  </r>
  <r>
    <x v="57"/>
    <x v="5"/>
    <n v="25"/>
    <n v="59"/>
    <n v="99"/>
    <n v="120"/>
    <n v="22"/>
    <n v="62"/>
    <n v="55"/>
    <n v="53"/>
  </r>
  <r>
    <x v="58"/>
    <x v="0"/>
    <n v="8"/>
    <n v="0"/>
    <n v="0"/>
    <n v="4"/>
    <n v="0"/>
    <n v="0"/>
    <n v="0"/>
    <n v="0"/>
  </r>
  <r>
    <x v="59"/>
    <x v="0"/>
    <n v="5"/>
    <n v="16"/>
    <n v="17"/>
    <n v="19"/>
    <n v="6"/>
    <n v="1"/>
    <n v="3"/>
    <n v="3"/>
  </r>
  <r>
    <x v="60"/>
    <x v="1"/>
    <n v="13"/>
    <n v="25"/>
    <n v="32"/>
    <n v="29"/>
    <n v="3"/>
    <n v="0"/>
    <n v="0"/>
    <n v="0"/>
  </r>
  <r>
    <x v="61"/>
    <x v="0"/>
    <n v="5"/>
    <n v="0"/>
    <n v="1"/>
    <n v="2"/>
    <n v="6"/>
    <n v="0"/>
    <n v="0"/>
    <n v="0"/>
  </r>
  <r>
    <x v="62"/>
    <x v="2"/>
    <n v="18"/>
    <n v="2"/>
    <n v="6"/>
    <n v="11"/>
    <n v="1"/>
    <n v="0"/>
    <n v="0"/>
    <n v="0"/>
  </r>
  <r>
    <x v="63"/>
    <x v="0"/>
    <n v="16"/>
    <n v="81"/>
    <n v="82"/>
    <n v="80"/>
    <n v="17"/>
    <n v="26"/>
    <n v="17"/>
    <n v="10"/>
  </r>
  <r>
    <x v="64"/>
    <x v="0"/>
    <n v="9"/>
    <n v="14"/>
    <n v="12"/>
    <n v="21"/>
    <n v="8"/>
    <n v="0"/>
    <n v="1"/>
    <n v="1"/>
  </r>
  <r>
    <x v="65"/>
    <x v="5"/>
    <n v="14"/>
    <n v="1"/>
    <n v="1"/>
    <n v="2"/>
    <n v="6"/>
    <n v="0"/>
    <n v="0"/>
    <n v="0"/>
  </r>
  <r>
    <x v="66"/>
    <x v="5"/>
    <n v="19"/>
    <n v="72"/>
    <n v="67"/>
    <n v="69"/>
    <n v="0"/>
    <n v="0"/>
    <n v="0"/>
    <n v="0"/>
  </r>
  <r>
    <x v="67"/>
    <x v="0"/>
    <n v="12"/>
    <n v="0"/>
    <n v="0"/>
    <n v="2"/>
    <n v="0"/>
    <n v="0"/>
    <n v="0"/>
    <n v="0"/>
  </r>
  <r>
    <x v="68"/>
    <x v="0"/>
    <n v="16"/>
    <n v="0"/>
    <n v="2"/>
    <n v="2"/>
    <n v="16"/>
    <n v="0"/>
    <n v="0"/>
    <n v="0"/>
  </r>
  <r>
    <x v="69"/>
    <x v="4"/>
    <n v="16"/>
    <n v="0"/>
    <n v="0"/>
    <n v="0"/>
    <n v="18"/>
    <n v="2"/>
    <n v="2"/>
    <n v="5"/>
  </r>
  <r>
    <x v="70"/>
    <x v="4"/>
    <n v="8"/>
    <n v="6"/>
    <n v="5"/>
    <n v="10"/>
    <n v="8"/>
    <n v="0"/>
    <n v="0"/>
    <n v="0"/>
  </r>
  <r>
    <x v="71"/>
    <x v="4"/>
    <n v="22"/>
    <n v="1"/>
    <n v="1"/>
    <n v="0"/>
    <n v="8"/>
    <n v="0"/>
    <n v="2"/>
    <n v="0"/>
  </r>
  <r>
    <x v="72"/>
    <x v="4"/>
    <n v="10"/>
    <n v="3"/>
    <n v="11"/>
    <n v="5"/>
    <n v="10"/>
    <n v="0"/>
    <n v="4"/>
    <n v="3"/>
  </r>
  <r>
    <x v="73"/>
    <x v="4"/>
    <n v="5"/>
    <n v="0"/>
    <n v="0"/>
    <n v="1"/>
    <n v="5"/>
    <n v="0"/>
    <n v="0"/>
    <n v="0"/>
  </r>
  <r>
    <x v="74"/>
    <x v="0"/>
    <n v="12"/>
    <n v="0"/>
    <n v="3"/>
    <n v="3"/>
    <n v="0"/>
    <n v="0"/>
    <n v="0"/>
    <n v="0"/>
  </r>
  <r>
    <x v="75"/>
    <x v="1"/>
    <n v="13"/>
    <n v="6"/>
    <n v="5"/>
    <n v="11"/>
    <n v="6"/>
    <n v="0"/>
    <n v="0"/>
    <n v="0"/>
  </r>
  <r>
    <x v="76"/>
    <x v="1"/>
    <n v="8"/>
    <n v="0"/>
    <n v="0"/>
    <n v="1"/>
    <n v="0"/>
    <n v="0"/>
    <n v="0"/>
    <n v="0"/>
  </r>
  <r>
    <x v="77"/>
    <x v="5"/>
    <n v="22"/>
    <n v="13"/>
    <n v="21"/>
    <n v="28"/>
    <n v="8"/>
    <n v="0"/>
    <n v="0"/>
    <n v="0"/>
  </r>
  <r>
    <x v="78"/>
    <x v="4"/>
    <n v="5"/>
    <n v="0"/>
    <n v="2"/>
    <n v="5"/>
    <n v="6"/>
    <n v="0"/>
    <n v="0"/>
    <n v="0"/>
  </r>
  <r>
    <x v="79"/>
    <x v="0"/>
    <n v="12"/>
    <n v="2"/>
    <n v="9"/>
    <n v="13"/>
    <n v="13"/>
    <n v="0"/>
    <n v="0"/>
    <n v="0"/>
  </r>
  <r>
    <x v="80"/>
    <x v="1"/>
    <n v="9"/>
    <n v="1"/>
    <n v="0"/>
    <n v="1"/>
    <n v="0"/>
    <n v="0"/>
    <n v="0"/>
    <n v="0"/>
  </r>
  <r>
    <x v="81"/>
    <x v="1"/>
    <n v="6"/>
    <n v="0"/>
    <n v="4"/>
    <n v="0"/>
    <n v="0"/>
    <n v="0"/>
    <n v="0"/>
    <n v="0"/>
  </r>
  <r>
    <x v="82"/>
    <x v="4"/>
    <n v="15"/>
    <n v="174"/>
    <n v="182"/>
    <n v="217"/>
    <n v="11"/>
    <n v="78"/>
    <n v="78"/>
    <n v="53"/>
  </r>
  <r>
    <x v="83"/>
    <x v="4"/>
    <n v="5"/>
    <n v="56"/>
    <n v="67"/>
    <n v="81"/>
    <n v="7"/>
    <n v="11"/>
    <n v="15"/>
    <n v="13"/>
  </r>
  <r>
    <x v="84"/>
    <x v="4"/>
    <n v="3"/>
    <n v="28"/>
    <n v="54"/>
    <n v="36"/>
    <n v="3"/>
    <n v="8"/>
    <n v="6"/>
    <n v="5"/>
  </r>
  <r>
    <x v="85"/>
    <x v="4"/>
    <n v="5"/>
    <n v="153"/>
    <n v="129"/>
    <n v="127"/>
    <n v="6"/>
    <n v="39"/>
    <n v="36"/>
    <n v="35"/>
  </r>
  <r>
    <x v="86"/>
    <x v="1"/>
    <n v="11"/>
    <n v="0"/>
    <n v="0"/>
    <n v="1"/>
    <n v="0"/>
    <n v="0"/>
    <n v="0"/>
    <n v="0"/>
  </r>
  <r>
    <x v="87"/>
    <x v="1"/>
    <n v="15"/>
    <n v="3"/>
    <n v="8"/>
    <n v="12"/>
    <n v="0"/>
    <n v="0"/>
    <n v="0"/>
    <n v="0"/>
  </r>
  <r>
    <x v="88"/>
    <x v="4"/>
    <n v="24"/>
    <n v="56"/>
    <n v="49"/>
    <n v="43"/>
    <n v="22"/>
    <n v="118"/>
    <n v="111"/>
    <n v="100"/>
  </r>
  <r>
    <x v="89"/>
    <x v="3"/>
    <n v="22"/>
    <n v="42"/>
    <n v="18"/>
    <n v="39"/>
    <n v="15"/>
    <n v="0"/>
    <n v="1"/>
    <n v="0"/>
  </r>
  <r>
    <x v="90"/>
    <x v="0"/>
    <n v="16"/>
    <n v="3"/>
    <n v="3"/>
    <n v="4"/>
    <n v="2"/>
    <n v="0"/>
    <n v="0"/>
    <n v="0"/>
  </r>
  <r>
    <x v="91"/>
    <x v="2"/>
    <n v="16"/>
    <n v="1"/>
    <n v="0"/>
    <n v="2"/>
    <n v="0"/>
    <n v="0"/>
    <n v="0"/>
    <n v="0"/>
  </r>
  <r>
    <x v="92"/>
    <x v="2"/>
    <n v="11"/>
    <n v="0"/>
    <n v="1"/>
    <n v="0"/>
    <n v="1"/>
    <n v="0"/>
    <n v="0"/>
    <n v="0"/>
  </r>
  <r>
    <x v="93"/>
    <x v="2"/>
    <n v="17"/>
    <n v="1"/>
    <n v="3"/>
    <n v="0"/>
    <n v="2"/>
    <n v="0"/>
    <n v="0"/>
    <n v="0"/>
  </r>
  <r>
    <x v="94"/>
    <x v="4"/>
    <n v="20"/>
    <n v="64"/>
    <n v="82"/>
    <n v="125"/>
    <n v="22"/>
    <n v="6"/>
    <n v="7"/>
    <n v="7"/>
  </r>
  <r>
    <x v="95"/>
    <x v="5"/>
    <n v="17"/>
    <n v="0"/>
    <n v="2"/>
    <n v="6"/>
    <n v="6"/>
    <n v="0"/>
    <n v="0"/>
    <n v="0"/>
  </r>
  <r>
    <x v="96"/>
    <x v="4"/>
    <n v="23"/>
    <n v="4"/>
    <n v="8"/>
    <n v="11"/>
    <n v="7"/>
    <n v="0"/>
    <n v="0"/>
    <n v="0"/>
  </r>
  <r>
    <x v="97"/>
    <x v="1"/>
    <n v="18"/>
    <n v="23"/>
    <n v="26"/>
    <n v="27"/>
    <n v="6"/>
    <n v="0"/>
    <n v="0"/>
    <n v="0"/>
  </r>
  <r>
    <x v="98"/>
    <x v="4"/>
    <n v="5"/>
    <n v="133"/>
    <n v="122"/>
    <n v="142"/>
    <n v="6"/>
    <n v="49"/>
    <n v="40"/>
    <n v="35"/>
  </r>
  <r>
    <x v="99"/>
    <x v="4"/>
    <n v="3"/>
    <n v="1"/>
    <n v="4"/>
    <n v="3"/>
    <n v="0"/>
    <n v="0"/>
    <n v="0"/>
    <n v="0"/>
  </r>
  <r>
    <x v="100"/>
    <x v="4"/>
    <n v="20"/>
    <n v="88"/>
    <n v="94"/>
    <n v="119"/>
    <n v="20"/>
    <n v="0"/>
    <n v="0"/>
    <n v="1"/>
  </r>
  <r>
    <x v="101"/>
    <x v="1"/>
    <n v="13"/>
    <n v="0"/>
    <n v="1"/>
    <n v="0"/>
    <n v="5"/>
    <n v="0"/>
    <n v="0"/>
    <n v="0"/>
  </r>
  <r>
    <x v="102"/>
    <x v="4"/>
    <n v="3"/>
    <n v="1"/>
    <n v="2"/>
    <n v="4"/>
    <n v="2"/>
    <n v="0"/>
    <n v="0"/>
    <n v="0"/>
  </r>
  <r>
    <x v="103"/>
    <x v="4"/>
    <n v="1"/>
    <n v="0"/>
    <n v="2"/>
    <n v="0"/>
    <n v="1"/>
    <n v="0"/>
    <n v="0"/>
    <n v="0"/>
  </r>
  <r>
    <x v="104"/>
    <x v="0"/>
    <n v="15"/>
    <n v="0"/>
    <n v="2"/>
    <n v="2"/>
    <n v="0"/>
    <n v="0"/>
    <n v="0"/>
    <n v="0"/>
  </r>
  <r>
    <x v="105"/>
    <x v="4"/>
    <n v="5"/>
    <n v="7"/>
    <n v="9"/>
    <n v="8"/>
    <n v="6"/>
    <n v="2"/>
    <n v="2"/>
    <n v="1"/>
  </r>
  <r>
    <x v="106"/>
    <x v="4"/>
    <n v="6"/>
    <n v="4"/>
    <n v="6"/>
    <n v="9"/>
    <n v="7"/>
    <n v="2"/>
    <n v="4"/>
    <n v="9"/>
  </r>
  <r>
    <x v="107"/>
    <x v="0"/>
    <n v="16"/>
    <n v="0"/>
    <n v="2"/>
    <n v="0"/>
    <n v="0"/>
    <n v="0"/>
    <n v="0"/>
    <n v="0"/>
  </r>
  <r>
    <x v="108"/>
    <x v="5"/>
    <n v="26"/>
    <n v="976"/>
    <n v="758"/>
    <n v="666"/>
    <n v="22"/>
    <n v="96"/>
    <n v="102"/>
    <n v="83"/>
  </r>
  <r>
    <x v="109"/>
    <x v="1"/>
    <n v="11"/>
    <n v="0"/>
    <n v="1"/>
    <n v="0"/>
    <n v="0"/>
    <n v="0"/>
    <n v="0"/>
    <n v="0"/>
  </r>
  <r>
    <x v="110"/>
    <x v="2"/>
    <n v="11"/>
    <n v="1"/>
    <n v="0"/>
    <n v="1"/>
    <n v="0"/>
    <n v="0"/>
    <n v="0"/>
    <n v="0"/>
  </r>
  <r>
    <x v="111"/>
    <x v="0"/>
    <n v="12"/>
    <n v="1"/>
    <n v="1"/>
    <n v="1"/>
    <n v="0"/>
    <n v="0"/>
    <n v="0"/>
    <n v="0"/>
  </r>
  <r>
    <x v="112"/>
    <x v="4"/>
    <n v="27"/>
    <n v="47"/>
    <n v="73"/>
    <n v="65"/>
    <n v="22"/>
    <n v="50"/>
    <n v="40"/>
    <n v="48"/>
  </r>
  <r>
    <x v="113"/>
    <x v="4"/>
    <n v="26"/>
    <n v="143"/>
    <n v="164"/>
    <n v="176"/>
    <n v="22"/>
    <n v="50"/>
    <n v="40"/>
    <n v="54"/>
  </r>
  <r>
    <x v="114"/>
    <x v="0"/>
    <n v="5"/>
    <n v="0"/>
    <n v="1"/>
    <n v="2"/>
    <n v="4"/>
    <n v="0"/>
    <n v="0"/>
    <n v="0"/>
  </r>
  <r>
    <x v="115"/>
    <x v="0"/>
    <n v="15"/>
    <n v="7"/>
    <n v="6"/>
    <n v="11"/>
    <n v="3"/>
    <n v="0"/>
    <n v="0"/>
    <n v="0"/>
  </r>
  <r>
    <x v="116"/>
    <x v="1"/>
    <n v="12"/>
    <n v="0"/>
    <n v="2"/>
    <n v="0"/>
    <n v="0"/>
    <n v="0"/>
    <n v="0"/>
    <n v="0"/>
  </r>
  <r>
    <x v="117"/>
    <x v="1"/>
    <n v="9"/>
    <n v="0"/>
    <n v="0"/>
    <n v="1"/>
    <n v="1"/>
    <n v="0"/>
    <n v="0"/>
    <n v="0"/>
  </r>
  <r>
    <x v="118"/>
    <x v="3"/>
    <n v="8"/>
    <n v="0"/>
    <n v="1"/>
    <n v="0"/>
    <n v="1"/>
    <n v="0"/>
    <n v="0"/>
    <n v="0"/>
  </r>
  <r>
    <x v="119"/>
    <x v="5"/>
    <n v="16"/>
    <n v="2"/>
    <n v="5"/>
    <n v="11"/>
    <n v="3"/>
    <n v="0"/>
    <n v="0"/>
    <n v="0"/>
  </r>
  <r>
    <x v="120"/>
    <x v="1"/>
    <n v="13"/>
    <n v="3"/>
    <n v="3"/>
    <n v="4"/>
    <n v="0"/>
    <n v="0"/>
    <n v="0"/>
    <n v="0"/>
  </r>
  <r>
    <x v="121"/>
    <x v="0"/>
    <n v="21"/>
    <n v="39"/>
    <n v="25"/>
    <n v="24"/>
    <n v="16"/>
    <n v="0"/>
    <n v="0"/>
    <n v="0"/>
  </r>
  <r>
    <x v="122"/>
    <x v="1"/>
    <n v="14"/>
    <n v="2"/>
    <n v="3"/>
    <n v="2"/>
    <n v="0"/>
    <n v="0"/>
    <n v="0"/>
    <n v="0"/>
  </r>
  <r>
    <x v="123"/>
    <x v="4"/>
    <n v="5"/>
    <n v="33"/>
    <n v="27"/>
    <n v="55"/>
    <n v="6"/>
    <n v="2"/>
    <n v="1"/>
    <n v="4"/>
  </r>
  <r>
    <x v="124"/>
    <x v="2"/>
    <n v="20"/>
    <n v="2"/>
    <n v="2"/>
    <n v="6"/>
    <n v="1"/>
    <n v="0"/>
    <n v="0"/>
    <n v="0"/>
  </r>
  <r>
    <x v="125"/>
    <x v="0"/>
    <n v="5"/>
    <n v="5"/>
    <n v="5"/>
    <n v="10"/>
    <n v="6"/>
    <n v="1"/>
    <n v="0"/>
    <n v="0"/>
  </r>
  <r>
    <x v="126"/>
    <x v="2"/>
    <n v="17"/>
    <n v="2"/>
    <n v="2"/>
    <n v="8"/>
    <n v="4"/>
    <n v="0"/>
    <n v="0"/>
    <n v="0"/>
  </r>
  <r>
    <x v="127"/>
    <x v="4"/>
    <n v="25"/>
    <n v="167"/>
    <n v="144"/>
    <n v="165"/>
    <n v="22"/>
    <n v="0"/>
    <n v="2"/>
    <n v="4"/>
  </r>
  <r>
    <x v="128"/>
    <x v="4"/>
    <n v="27"/>
    <n v="236"/>
    <n v="272"/>
    <n v="272"/>
    <n v="22"/>
    <n v="10"/>
    <n v="4"/>
    <n v="12"/>
  </r>
  <r>
    <x v="129"/>
    <x v="0"/>
    <n v="14"/>
    <n v="0"/>
    <n v="2"/>
    <n v="0"/>
    <n v="0"/>
    <n v="0"/>
    <n v="0"/>
    <n v="0"/>
  </r>
  <r>
    <x v="130"/>
    <x v="4"/>
    <n v="26"/>
    <n v="198"/>
    <n v="166"/>
    <n v="185"/>
    <n v="22"/>
    <n v="37"/>
    <n v="34"/>
    <n v="43"/>
  </r>
  <r>
    <x v="131"/>
    <x v="4"/>
    <n v="1"/>
    <n v="45"/>
    <n v="38"/>
    <n v="29"/>
    <n v="1"/>
    <n v="9"/>
    <n v="6"/>
    <n v="8"/>
  </r>
  <r>
    <x v="132"/>
    <x v="1"/>
    <n v="12"/>
    <n v="0"/>
    <n v="1"/>
    <n v="0"/>
    <n v="0"/>
    <n v="0"/>
    <n v="0"/>
    <n v="0"/>
  </r>
  <r>
    <x v="133"/>
    <x v="5"/>
    <n v="11"/>
    <n v="0"/>
    <n v="1"/>
    <n v="0"/>
    <n v="7"/>
    <n v="0"/>
    <n v="0"/>
    <n v="0"/>
  </r>
  <r>
    <x v="134"/>
    <x v="1"/>
    <n v="12"/>
    <n v="0"/>
    <n v="1"/>
    <n v="1"/>
    <n v="0"/>
    <n v="0"/>
    <n v="0"/>
    <n v="0"/>
  </r>
  <r>
    <x v="135"/>
    <x v="1"/>
    <n v="12"/>
    <n v="3"/>
    <n v="4"/>
    <n v="1"/>
    <n v="1"/>
    <n v="0"/>
    <n v="0"/>
    <n v="0"/>
  </r>
  <r>
    <x v="136"/>
    <x v="0"/>
    <n v="8"/>
    <n v="1"/>
    <n v="0"/>
    <n v="0"/>
    <n v="0"/>
    <n v="0"/>
    <n v="0"/>
    <n v="0"/>
  </r>
  <r>
    <x v="137"/>
    <x v="4"/>
    <n v="9"/>
    <n v="395"/>
    <n v="319"/>
    <n v="296"/>
    <n v="9"/>
    <n v="78"/>
    <n v="57"/>
    <n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">
  <r>
    <x v="0"/>
    <x v="0"/>
    <n v="13"/>
    <n v="0"/>
    <n v="0"/>
    <n v="2"/>
    <n v="0"/>
    <n v="0"/>
    <n v="0"/>
    <n v="0"/>
    <n v="2"/>
  </r>
  <r>
    <x v="1"/>
    <x v="1"/>
    <n v="12"/>
    <n v="5"/>
    <n v="2"/>
    <n v="8"/>
    <n v="3"/>
    <n v="0"/>
    <n v="0"/>
    <n v="0"/>
    <n v="15"/>
  </r>
  <r>
    <x v="2"/>
    <x v="2"/>
    <n v="13"/>
    <n v="0"/>
    <n v="1"/>
    <n v="0"/>
    <n v="2"/>
    <n v="0"/>
    <n v="0"/>
    <n v="0"/>
    <n v="1"/>
  </r>
  <r>
    <x v="3"/>
    <x v="0"/>
    <n v="10"/>
    <n v="0"/>
    <n v="1"/>
    <n v="2"/>
    <n v="0"/>
    <n v="0"/>
    <n v="0"/>
    <n v="0"/>
    <n v="3"/>
  </r>
  <r>
    <x v="4"/>
    <x v="2"/>
    <n v="23"/>
    <n v="18"/>
    <n v="24"/>
    <n v="28"/>
    <n v="18"/>
    <n v="0"/>
    <n v="0"/>
    <n v="0"/>
    <n v="70"/>
  </r>
  <r>
    <x v="5"/>
    <x v="0"/>
    <n v="5"/>
    <n v="1"/>
    <n v="2"/>
    <n v="9"/>
    <n v="6"/>
    <n v="0"/>
    <n v="0"/>
    <n v="0"/>
    <n v="12"/>
  </r>
  <r>
    <x v="6"/>
    <x v="3"/>
    <n v="25"/>
    <n v="138"/>
    <n v="153"/>
    <n v="177"/>
    <n v="18"/>
    <n v="5"/>
    <n v="3"/>
    <n v="4"/>
    <n v="480"/>
  </r>
  <r>
    <x v="7"/>
    <x v="4"/>
    <n v="26"/>
    <n v="18"/>
    <n v="33"/>
    <n v="35"/>
    <n v="22"/>
    <n v="59"/>
    <n v="78"/>
    <n v="81"/>
    <n v="304"/>
  </r>
  <r>
    <x v="8"/>
    <x v="0"/>
    <n v="5"/>
    <n v="6"/>
    <n v="5"/>
    <n v="15"/>
    <n v="5"/>
    <n v="0"/>
    <n v="0"/>
    <n v="0"/>
    <n v="26"/>
  </r>
  <r>
    <x v="9"/>
    <x v="5"/>
    <n v="15"/>
    <n v="5"/>
    <n v="2"/>
    <n v="5"/>
    <n v="0"/>
    <n v="0"/>
    <n v="0"/>
    <n v="0"/>
    <n v="12"/>
  </r>
  <r>
    <x v="10"/>
    <x v="0"/>
    <n v="8"/>
    <n v="0"/>
    <n v="0"/>
    <n v="1"/>
    <n v="0"/>
    <n v="0"/>
    <n v="0"/>
    <n v="0"/>
    <n v="1"/>
  </r>
  <r>
    <x v="11"/>
    <x v="5"/>
    <n v="11"/>
    <n v="0"/>
    <n v="0"/>
    <n v="1"/>
    <n v="0"/>
    <n v="0"/>
    <n v="0"/>
    <n v="0"/>
    <n v="1"/>
  </r>
  <r>
    <x v="12"/>
    <x v="4"/>
    <n v="25"/>
    <n v="37"/>
    <n v="52"/>
    <n v="53"/>
    <n v="20"/>
    <n v="1"/>
    <n v="1"/>
    <n v="3"/>
    <n v="147"/>
  </r>
  <r>
    <x v="13"/>
    <x v="5"/>
    <n v="17"/>
    <n v="0"/>
    <n v="0"/>
    <n v="1"/>
    <n v="7"/>
    <n v="0"/>
    <n v="0"/>
    <n v="0"/>
    <n v="1"/>
  </r>
  <r>
    <x v="14"/>
    <x v="4"/>
    <n v="5"/>
    <n v="12"/>
    <n v="24"/>
    <n v="40"/>
    <n v="6"/>
    <n v="6"/>
    <n v="4"/>
    <n v="5"/>
    <n v="91"/>
  </r>
  <r>
    <x v="15"/>
    <x v="0"/>
    <n v="9"/>
    <n v="0"/>
    <n v="1"/>
    <n v="0"/>
    <n v="0"/>
    <n v="0"/>
    <n v="0"/>
    <n v="0"/>
    <n v="1"/>
  </r>
  <r>
    <x v="16"/>
    <x v="2"/>
    <n v="21"/>
    <n v="23"/>
    <n v="30"/>
    <n v="55"/>
    <n v="7"/>
    <n v="0"/>
    <n v="0"/>
    <n v="0"/>
    <n v="108"/>
  </r>
  <r>
    <x v="17"/>
    <x v="4"/>
    <n v="19"/>
    <n v="51"/>
    <n v="85"/>
    <n v="78"/>
    <n v="19"/>
    <n v="1"/>
    <n v="2"/>
    <n v="3"/>
    <n v="220"/>
  </r>
  <r>
    <x v="18"/>
    <x v="1"/>
    <n v="5"/>
    <n v="1"/>
    <n v="0"/>
    <n v="0"/>
    <n v="0"/>
    <n v="0"/>
    <n v="0"/>
    <n v="0"/>
    <n v="1"/>
  </r>
  <r>
    <x v="19"/>
    <x v="2"/>
    <n v="22"/>
    <n v="2"/>
    <n v="7"/>
    <n v="4"/>
    <n v="16"/>
    <n v="0"/>
    <n v="0"/>
    <n v="0"/>
    <n v="13"/>
  </r>
  <r>
    <x v="20"/>
    <x v="0"/>
    <n v="9"/>
    <n v="201"/>
    <n v="144"/>
    <n v="128"/>
    <n v="10"/>
    <n v="12"/>
    <n v="22"/>
    <n v="19"/>
    <n v="526"/>
  </r>
  <r>
    <x v="21"/>
    <x v="4"/>
    <n v="6"/>
    <n v="6"/>
    <n v="7"/>
    <n v="10"/>
    <n v="7"/>
    <n v="4"/>
    <n v="6"/>
    <n v="1"/>
    <n v="34"/>
  </r>
  <r>
    <x v="22"/>
    <x v="4"/>
    <n v="9"/>
    <n v="0"/>
    <n v="1"/>
    <n v="0"/>
    <n v="10"/>
    <n v="0"/>
    <n v="0"/>
    <n v="0"/>
    <n v="1"/>
  </r>
  <r>
    <x v="23"/>
    <x v="4"/>
    <n v="2"/>
    <n v="0"/>
    <n v="1"/>
    <n v="0"/>
    <n v="2"/>
    <n v="0"/>
    <n v="0"/>
    <n v="0"/>
    <n v="1"/>
  </r>
  <r>
    <x v="24"/>
    <x v="4"/>
    <n v="16"/>
    <n v="49"/>
    <n v="49"/>
    <n v="45"/>
    <n v="16"/>
    <n v="2"/>
    <n v="8"/>
    <n v="15"/>
    <n v="168"/>
  </r>
  <r>
    <x v="25"/>
    <x v="4"/>
    <n v="5"/>
    <n v="14"/>
    <n v="15"/>
    <n v="15"/>
    <n v="6"/>
    <n v="7"/>
    <n v="9"/>
    <n v="8"/>
    <n v="68"/>
  </r>
  <r>
    <x v="26"/>
    <x v="4"/>
    <n v="26"/>
    <n v="43"/>
    <n v="68"/>
    <n v="68"/>
    <n v="13"/>
    <n v="0"/>
    <n v="1"/>
    <n v="0"/>
    <n v="180"/>
  </r>
  <r>
    <x v="27"/>
    <x v="5"/>
    <n v="13"/>
    <n v="3"/>
    <n v="2"/>
    <n v="1"/>
    <n v="0"/>
    <n v="0"/>
    <n v="0"/>
    <n v="0"/>
    <n v="6"/>
  </r>
  <r>
    <x v="28"/>
    <x v="1"/>
    <n v="7"/>
    <n v="0"/>
    <n v="0"/>
    <n v="1"/>
    <n v="0"/>
    <n v="0"/>
    <n v="0"/>
    <n v="0"/>
    <n v="1"/>
  </r>
  <r>
    <x v="29"/>
    <x v="1"/>
    <n v="21"/>
    <n v="7"/>
    <n v="9"/>
    <n v="10"/>
    <n v="1"/>
    <n v="0"/>
    <n v="0"/>
    <n v="0"/>
    <n v="26"/>
  </r>
  <r>
    <x v="30"/>
    <x v="2"/>
    <n v="13"/>
    <n v="1"/>
    <n v="1"/>
    <n v="0"/>
    <n v="0"/>
    <n v="0"/>
    <n v="0"/>
    <n v="0"/>
    <n v="2"/>
  </r>
  <r>
    <x v="31"/>
    <x v="1"/>
    <n v="4"/>
    <n v="0"/>
    <n v="0"/>
    <n v="1"/>
    <n v="0"/>
    <n v="0"/>
    <n v="0"/>
    <n v="0"/>
    <n v="1"/>
  </r>
  <r>
    <x v="32"/>
    <x v="4"/>
    <n v="11"/>
    <n v="9"/>
    <n v="9"/>
    <n v="15"/>
    <n v="9"/>
    <n v="4"/>
    <n v="2"/>
    <n v="1"/>
    <n v="40"/>
  </r>
  <r>
    <x v="33"/>
    <x v="1"/>
    <n v="12"/>
    <n v="21"/>
    <n v="7"/>
    <n v="17"/>
    <n v="2"/>
    <n v="0"/>
    <n v="0"/>
    <n v="0"/>
    <n v="45"/>
  </r>
  <r>
    <x v="34"/>
    <x v="0"/>
    <n v="20"/>
    <n v="0"/>
    <n v="2"/>
    <n v="7"/>
    <n v="4"/>
    <n v="0"/>
    <n v="0"/>
    <n v="0"/>
    <n v="9"/>
  </r>
  <r>
    <x v="35"/>
    <x v="4"/>
    <n v="24"/>
    <n v="101"/>
    <n v="84"/>
    <n v="117"/>
    <n v="22"/>
    <n v="42"/>
    <n v="62"/>
    <n v="56"/>
    <n v="462"/>
  </r>
  <r>
    <x v="36"/>
    <x v="4"/>
    <n v="27"/>
    <n v="202"/>
    <n v="223"/>
    <n v="246"/>
    <n v="22"/>
    <n v="31"/>
    <n v="31"/>
    <n v="47"/>
    <n v="780"/>
  </r>
  <r>
    <x v="37"/>
    <x v="1"/>
    <n v="9"/>
    <n v="0"/>
    <n v="1"/>
    <n v="0"/>
    <n v="0"/>
    <n v="0"/>
    <n v="0"/>
    <n v="0"/>
    <n v="1"/>
  </r>
  <r>
    <x v="38"/>
    <x v="1"/>
    <n v="13"/>
    <n v="0"/>
    <n v="1"/>
    <n v="3"/>
    <n v="1"/>
    <n v="0"/>
    <n v="0"/>
    <n v="0"/>
    <n v="4"/>
  </r>
  <r>
    <x v="39"/>
    <x v="4"/>
    <n v="27"/>
    <n v="30"/>
    <n v="42"/>
    <n v="38"/>
    <n v="18"/>
    <n v="0"/>
    <n v="0"/>
    <n v="0"/>
    <n v="110"/>
  </r>
  <r>
    <x v="40"/>
    <x v="0"/>
    <n v="5"/>
    <n v="6"/>
    <n v="5"/>
    <n v="14"/>
    <n v="6"/>
    <n v="0"/>
    <n v="0"/>
    <n v="0"/>
    <n v="25"/>
  </r>
  <r>
    <x v="41"/>
    <x v="2"/>
    <n v="16"/>
    <n v="0"/>
    <n v="0"/>
    <n v="1"/>
    <n v="0"/>
    <n v="0"/>
    <n v="0"/>
    <n v="0"/>
    <n v="1"/>
  </r>
  <r>
    <x v="42"/>
    <x v="5"/>
    <n v="14"/>
    <n v="0"/>
    <n v="1"/>
    <n v="1"/>
    <n v="0"/>
    <n v="0"/>
    <n v="0"/>
    <n v="0"/>
    <n v="2"/>
  </r>
  <r>
    <x v="43"/>
    <x v="4"/>
    <n v="22"/>
    <n v="37"/>
    <n v="59"/>
    <n v="35"/>
    <n v="19"/>
    <n v="1"/>
    <n v="0"/>
    <n v="1"/>
    <n v="133"/>
  </r>
  <r>
    <x v="44"/>
    <x v="4"/>
    <n v="25"/>
    <n v="77"/>
    <n v="85"/>
    <n v="104"/>
    <n v="20"/>
    <n v="37"/>
    <n v="38"/>
    <n v="35"/>
    <n v="376"/>
  </r>
  <r>
    <x v="45"/>
    <x v="0"/>
    <n v="15"/>
    <n v="1"/>
    <n v="1"/>
    <n v="1"/>
    <n v="4"/>
    <n v="0"/>
    <n v="0"/>
    <n v="0"/>
    <n v="3"/>
  </r>
  <r>
    <x v="46"/>
    <x v="0"/>
    <n v="23"/>
    <n v="9"/>
    <n v="6"/>
    <n v="11"/>
    <n v="9"/>
    <n v="0"/>
    <n v="0"/>
    <n v="0"/>
    <n v="26"/>
  </r>
  <r>
    <x v="47"/>
    <x v="0"/>
    <n v="14"/>
    <n v="6"/>
    <n v="10"/>
    <n v="11"/>
    <n v="0"/>
    <n v="0"/>
    <n v="0"/>
    <n v="0"/>
    <n v="27"/>
  </r>
  <r>
    <x v="48"/>
    <x v="0"/>
    <n v="13"/>
    <n v="0"/>
    <n v="0"/>
    <n v="1"/>
    <n v="0"/>
    <n v="0"/>
    <n v="0"/>
    <n v="0"/>
    <n v="1"/>
  </r>
  <r>
    <x v="49"/>
    <x v="0"/>
    <n v="15"/>
    <n v="15"/>
    <n v="20"/>
    <n v="25"/>
    <n v="10"/>
    <n v="0"/>
    <n v="0"/>
    <n v="0"/>
    <n v="60"/>
  </r>
  <r>
    <x v="50"/>
    <x v="4"/>
    <n v="20"/>
    <n v="9"/>
    <n v="8"/>
    <n v="11"/>
    <n v="6"/>
    <n v="0"/>
    <n v="0"/>
    <n v="0"/>
    <n v="28"/>
  </r>
  <r>
    <x v="51"/>
    <x v="4"/>
    <n v="19"/>
    <n v="0"/>
    <n v="2"/>
    <n v="2"/>
    <n v="17"/>
    <n v="0"/>
    <n v="0"/>
    <n v="0"/>
    <n v="4"/>
  </r>
  <r>
    <x v="52"/>
    <x v="0"/>
    <n v="15"/>
    <n v="1"/>
    <n v="1"/>
    <n v="5"/>
    <n v="6"/>
    <n v="0"/>
    <n v="0"/>
    <n v="0"/>
    <n v="7"/>
  </r>
  <r>
    <x v="53"/>
    <x v="5"/>
    <n v="16"/>
    <n v="17"/>
    <n v="30"/>
    <n v="20"/>
    <n v="7"/>
    <n v="0"/>
    <n v="0"/>
    <n v="0"/>
    <n v="67"/>
  </r>
  <r>
    <x v="54"/>
    <x v="0"/>
    <n v="21"/>
    <n v="130"/>
    <n v="126"/>
    <n v="142"/>
    <n v="20"/>
    <n v="10"/>
    <n v="17"/>
    <n v="18"/>
    <n v="443"/>
  </r>
  <r>
    <x v="55"/>
    <x v="4"/>
    <n v="18"/>
    <n v="28"/>
    <n v="31"/>
    <n v="31"/>
    <n v="16"/>
    <n v="0"/>
    <n v="3"/>
    <n v="1"/>
    <n v="94"/>
  </r>
  <r>
    <x v="56"/>
    <x v="1"/>
    <n v="13"/>
    <n v="3"/>
    <n v="1"/>
    <n v="1"/>
    <n v="1"/>
    <n v="0"/>
    <n v="0"/>
    <n v="0"/>
    <n v="5"/>
  </r>
  <r>
    <x v="57"/>
    <x v="5"/>
    <n v="25"/>
    <n v="59"/>
    <n v="99"/>
    <n v="120"/>
    <n v="22"/>
    <n v="62"/>
    <n v="55"/>
    <n v="53"/>
    <n v="448"/>
  </r>
  <r>
    <x v="58"/>
    <x v="0"/>
    <n v="8"/>
    <n v="0"/>
    <n v="0"/>
    <n v="4"/>
    <n v="0"/>
    <n v="0"/>
    <n v="0"/>
    <n v="0"/>
    <n v="4"/>
  </r>
  <r>
    <x v="59"/>
    <x v="0"/>
    <n v="5"/>
    <n v="16"/>
    <n v="17"/>
    <n v="19"/>
    <n v="6"/>
    <n v="1"/>
    <n v="3"/>
    <n v="3"/>
    <n v="59"/>
  </r>
  <r>
    <x v="60"/>
    <x v="1"/>
    <n v="13"/>
    <n v="25"/>
    <n v="32"/>
    <n v="29"/>
    <n v="3"/>
    <n v="0"/>
    <n v="0"/>
    <n v="0"/>
    <n v="86"/>
  </r>
  <r>
    <x v="61"/>
    <x v="0"/>
    <n v="5"/>
    <n v="0"/>
    <n v="1"/>
    <n v="2"/>
    <n v="6"/>
    <n v="0"/>
    <n v="0"/>
    <n v="0"/>
    <n v="3"/>
  </r>
  <r>
    <x v="62"/>
    <x v="2"/>
    <n v="18"/>
    <n v="2"/>
    <n v="6"/>
    <n v="11"/>
    <n v="1"/>
    <n v="0"/>
    <n v="0"/>
    <n v="0"/>
    <n v="19"/>
  </r>
  <r>
    <x v="63"/>
    <x v="0"/>
    <n v="16"/>
    <n v="81"/>
    <n v="82"/>
    <n v="80"/>
    <n v="17"/>
    <n v="26"/>
    <n v="17"/>
    <n v="10"/>
    <n v="296"/>
  </r>
  <r>
    <x v="64"/>
    <x v="0"/>
    <n v="9"/>
    <n v="14"/>
    <n v="12"/>
    <n v="21"/>
    <n v="8"/>
    <n v="0"/>
    <n v="1"/>
    <n v="1"/>
    <n v="49"/>
  </r>
  <r>
    <x v="65"/>
    <x v="5"/>
    <n v="14"/>
    <n v="1"/>
    <n v="1"/>
    <n v="2"/>
    <n v="6"/>
    <n v="0"/>
    <n v="0"/>
    <n v="0"/>
    <n v="4"/>
  </r>
  <r>
    <x v="66"/>
    <x v="5"/>
    <n v="19"/>
    <n v="72"/>
    <n v="67"/>
    <n v="69"/>
    <n v="0"/>
    <n v="0"/>
    <n v="0"/>
    <n v="0"/>
    <n v="208"/>
  </r>
  <r>
    <x v="67"/>
    <x v="0"/>
    <n v="12"/>
    <n v="0"/>
    <n v="0"/>
    <n v="2"/>
    <n v="0"/>
    <n v="0"/>
    <n v="0"/>
    <n v="0"/>
    <n v="2"/>
  </r>
  <r>
    <x v="68"/>
    <x v="0"/>
    <n v="16"/>
    <n v="0"/>
    <n v="2"/>
    <n v="2"/>
    <n v="16"/>
    <n v="0"/>
    <n v="0"/>
    <n v="0"/>
    <n v="4"/>
  </r>
  <r>
    <x v="69"/>
    <x v="4"/>
    <n v="16"/>
    <n v="0"/>
    <n v="0"/>
    <n v="0"/>
    <n v="18"/>
    <n v="2"/>
    <n v="2"/>
    <n v="5"/>
    <n v="9"/>
  </r>
  <r>
    <x v="70"/>
    <x v="4"/>
    <n v="8"/>
    <n v="6"/>
    <n v="5"/>
    <n v="10"/>
    <n v="8"/>
    <n v="0"/>
    <n v="0"/>
    <n v="0"/>
    <n v="21"/>
  </r>
  <r>
    <x v="71"/>
    <x v="4"/>
    <n v="22"/>
    <n v="1"/>
    <n v="1"/>
    <n v="0"/>
    <n v="8"/>
    <n v="0"/>
    <n v="2"/>
    <n v="0"/>
    <n v="4"/>
  </r>
  <r>
    <x v="72"/>
    <x v="4"/>
    <n v="10"/>
    <n v="3"/>
    <n v="11"/>
    <n v="5"/>
    <n v="10"/>
    <n v="0"/>
    <n v="4"/>
    <n v="3"/>
    <n v="26"/>
  </r>
  <r>
    <x v="73"/>
    <x v="4"/>
    <n v="5"/>
    <n v="0"/>
    <n v="0"/>
    <n v="1"/>
    <n v="5"/>
    <n v="0"/>
    <n v="0"/>
    <n v="0"/>
    <n v="1"/>
  </r>
  <r>
    <x v="74"/>
    <x v="0"/>
    <n v="12"/>
    <n v="0"/>
    <n v="3"/>
    <n v="3"/>
    <n v="0"/>
    <n v="0"/>
    <n v="0"/>
    <n v="0"/>
    <n v="6"/>
  </r>
  <r>
    <x v="75"/>
    <x v="1"/>
    <n v="13"/>
    <n v="6"/>
    <n v="5"/>
    <n v="11"/>
    <n v="6"/>
    <n v="0"/>
    <n v="0"/>
    <n v="0"/>
    <n v="22"/>
  </r>
  <r>
    <x v="76"/>
    <x v="1"/>
    <n v="8"/>
    <n v="0"/>
    <n v="0"/>
    <n v="1"/>
    <n v="0"/>
    <n v="0"/>
    <n v="0"/>
    <n v="0"/>
    <n v="1"/>
  </r>
  <r>
    <x v="77"/>
    <x v="5"/>
    <n v="22"/>
    <n v="13"/>
    <n v="21"/>
    <n v="28"/>
    <n v="8"/>
    <n v="0"/>
    <n v="0"/>
    <n v="0"/>
    <n v="62"/>
  </r>
  <r>
    <x v="78"/>
    <x v="4"/>
    <n v="5"/>
    <n v="0"/>
    <n v="2"/>
    <n v="5"/>
    <n v="6"/>
    <n v="0"/>
    <n v="0"/>
    <n v="0"/>
    <n v="7"/>
  </r>
  <r>
    <x v="79"/>
    <x v="0"/>
    <n v="12"/>
    <n v="2"/>
    <n v="9"/>
    <n v="13"/>
    <n v="13"/>
    <n v="0"/>
    <n v="0"/>
    <n v="0"/>
    <n v="24"/>
  </r>
  <r>
    <x v="80"/>
    <x v="1"/>
    <n v="9"/>
    <n v="1"/>
    <n v="0"/>
    <n v="1"/>
    <n v="0"/>
    <n v="0"/>
    <n v="0"/>
    <n v="0"/>
    <n v="2"/>
  </r>
  <r>
    <x v="81"/>
    <x v="1"/>
    <n v="6"/>
    <n v="0"/>
    <n v="4"/>
    <n v="0"/>
    <n v="0"/>
    <n v="0"/>
    <n v="0"/>
    <n v="0"/>
    <n v="4"/>
  </r>
  <r>
    <x v="82"/>
    <x v="4"/>
    <n v="15"/>
    <n v="174"/>
    <n v="182"/>
    <n v="217"/>
    <n v="11"/>
    <n v="78"/>
    <n v="78"/>
    <n v="53"/>
    <n v="782"/>
  </r>
  <r>
    <x v="83"/>
    <x v="4"/>
    <n v="5"/>
    <n v="56"/>
    <n v="67"/>
    <n v="81"/>
    <n v="7"/>
    <n v="11"/>
    <n v="15"/>
    <n v="13"/>
    <n v="243"/>
  </r>
  <r>
    <x v="84"/>
    <x v="4"/>
    <n v="3"/>
    <n v="28"/>
    <n v="54"/>
    <n v="36"/>
    <n v="3"/>
    <n v="8"/>
    <n v="6"/>
    <n v="5"/>
    <n v="137"/>
  </r>
  <r>
    <x v="85"/>
    <x v="4"/>
    <n v="5"/>
    <n v="153"/>
    <n v="129"/>
    <n v="127"/>
    <n v="6"/>
    <n v="39"/>
    <n v="36"/>
    <n v="35"/>
    <n v="519"/>
  </r>
  <r>
    <x v="86"/>
    <x v="1"/>
    <n v="11"/>
    <n v="0"/>
    <n v="0"/>
    <n v="1"/>
    <n v="0"/>
    <n v="0"/>
    <n v="0"/>
    <n v="0"/>
    <n v="1"/>
  </r>
  <r>
    <x v="87"/>
    <x v="1"/>
    <n v="15"/>
    <n v="3"/>
    <n v="8"/>
    <n v="12"/>
    <n v="0"/>
    <n v="0"/>
    <n v="0"/>
    <n v="0"/>
    <n v="23"/>
  </r>
  <r>
    <x v="88"/>
    <x v="4"/>
    <n v="24"/>
    <n v="56"/>
    <n v="49"/>
    <n v="43"/>
    <n v="22"/>
    <n v="118"/>
    <n v="111"/>
    <n v="100"/>
    <n v="477"/>
  </r>
  <r>
    <x v="89"/>
    <x v="3"/>
    <n v="22"/>
    <n v="42"/>
    <n v="18"/>
    <n v="39"/>
    <n v="15"/>
    <n v="0"/>
    <n v="1"/>
    <n v="0"/>
    <n v="100"/>
  </r>
  <r>
    <x v="90"/>
    <x v="0"/>
    <n v="16"/>
    <n v="3"/>
    <n v="3"/>
    <n v="4"/>
    <n v="2"/>
    <n v="0"/>
    <n v="0"/>
    <n v="0"/>
    <n v="10"/>
  </r>
  <r>
    <x v="91"/>
    <x v="2"/>
    <n v="16"/>
    <n v="1"/>
    <n v="0"/>
    <n v="2"/>
    <n v="0"/>
    <n v="0"/>
    <n v="0"/>
    <n v="0"/>
    <n v="3"/>
  </r>
  <r>
    <x v="92"/>
    <x v="2"/>
    <n v="11"/>
    <n v="0"/>
    <n v="1"/>
    <n v="0"/>
    <n v="1"/>
    <n v="0"/>
    <n v="0"/>
    <n v="0"/>
    <n v="1"/>
  </r>
  <r>
    <x v="93"/>
    <x v="2"/>
    <n v="17"/>
    <n v="1"/>
    <n v="3"/>
    <n v="0"/>
    <n v="2"/>
    <n v="0"/>
    <n v="0"/>
    <n v="0"/>
    <n v="4"/>
  </r>
  <r>
    <x v="94"/>
    <x v="4"/>
    <n v="20"/>
    <n v="64"/>
    <n v="82"/>
    <n v="125"/>
    <n v="22"/>
    <n v="6"/>
    <n v="7"/>
    <n v="7"/>
    <n v="291"/>
  </r>
  <r>
    <x v="95"/>
    <x v="5"/>
    <n v="17"/>
    <n v="0"/>
    <n v="2"/>
    <n v="6"/>
    <n v="6"/>
    <n v="0"/>
    <n v="0"/>
    <n v="0"/>
    <n v="8"/>
  </r>
  <r>
    <x v="96"/>
    <x v="4"/>
    <n v="23"/>
    <n v="4"/>
    <n v="8"/>
    <n v="11"/>
    <n v="7"/>
    <n v="0"/>
    <n v="0"/>
    <n v="0"/>
    <n v="23"/>
  </r>
  <r>
    <x v="97"/>
    <x v="1"/>
    <n v="18"/>
    <n v="23"/>
    <n v="26"/>
    <n v="27"/>
    <n v="6"/>
    <n v="0"/>
    <n v="0"/>
    <n v="0"/>
    <n v="76"/>
  </r>
  <r>
    <x v="98"/>
    <x v="4"/>
    <n v="5"/>
    <n v="133"/>
    <n v="122"/>
    <n v="142"/>
    <n v="6"/>
    <n v="49"/>
    <n v="40"/>
    <n v="35"/>
    <n v="521"/>
  </r>
  <r>
    <x v="99"/>
    <x v="4"/>
    <n v="3"/>
    <n v="1"/>
    <n v="4"/>
    <n v="3"/>
    <n v="0"/>
    <n v="0"/>
    <n v="0"/>
    <n v="0"/>
    <n v="8"/>
  </r>
  <r>
    <x v="100"/>
    <x v="4"/>
    <n v="20"/>
    <n v="88"/>
    <n v="94"/>
    <n v="119"/>
    <n v="20"/>
    <n v="0"/>
    <n v="0"/>
    <n v="1"/>
    <n v="302"/>
  </r>
  <r>
    <x v="101"/>
    <x v="1"/>
    <n v="13"/>
    <n v="0"/>
    <n v="1"/>
    <n v="0"/>
    <n v="5"/>
    <n v="0"/>
    <n v="0"/>
    <n v="0"/>
    <n v="1"/>
  </r>
  <r>
    <x v="102"/>
    <x v="4"/>
    <n v="3"/>
    <n v="1"/>
    <n v="2"/>
    <n v="4"/>
    <n v="2"/>
    <n v="0"/>
    <n v="0"/>
    <n v="0"/>
    <n v="7"/>
  </r>
  <r>
    <x v="103"/>
    <x v="4"/>
    <n v="1"/>
    <n v="0"/>
    <n v="2"/>
    <n v="0"/>
    <n v="1"/>
    <n v="0"/>
    <n v="0"/>
    <n v="0"/>
    <n v="2"/>
  </r>
  <r>
    <x v="104"/>
    <x v="0"/>
    <n v="15"/>
    <n v="0"/>
    <n v="2"/>
    <n v="2"/>
    <n v="0"/>
    <n v="0"/>
    <n v="0"/>
    <n v="0"/>
    <n v="4"/>
  </r>
  <r>
    <x v="105"/>
    <x v="4"/>
    <n v="5"/>
    <n v="7"/>
    <n v="9"/>
    <n v="8"/>
    <n v="6"/>
    <n v="2"/>
    <n v="2"/>
    <n v="1"/>
    <n v="29"/>
  </r>
  <r>
    <x v="106"/>
    <x v="4"/>
    <n v="6"/>
    <n v="4"/>
    <n v="6"/>
    <n v="9"/>
    <n v="7"/>
    <n v="2"/>
    <n v="4"/>
    <n v="9"/>
    <n v="34"/>
  </r>
  <r>
    <x v="107"/>
    <x v="0"/>
    <n v="16"/>
    <n v="0"/>
    <n v="2"/>
    <n v="0"/>
    <n v="0"/>
    <n v="0"/>
    <n v="0"/>
    <n v="0"/>
    <n v="2"/>
  </r>
  <r>
    <x v="108"/>
    <x v="5"/>
    <n v="26"/>
    <n v="976"/>
    <n v="758"/>
    <n v="666"/>
    <n v="22"/>
    <n v="96"/>
    <n v="102"/>
    <n v="83"/>
    <n v="2681"/>
  </r>
  <r>
    <x v="109"/>
    <x v="1"/>
    <n v="11"/>
    <n v="0"/>
    <n v="1"/>
    <n v="0"/>
    <n v="0"/>
    <n v="0"/>
    <n v="0"/>
    <n v="0"/>
    <n v="1"/>
  </r>
  <r>
    <x v="110"/>
    <x v="2"/>
    <n v="11"/>
    <n v="1"/>
    <n v="0"/>
    <n v="1"/>
    <n v="0"/>
    <n v="0"/>
    <n v="0"/>
    <n v="0"/>
    <n v="2"/>
  </r>
  <r>
    <x v="111"/>
    <x v="0"/>
    <n v="12"/>
    <n v="1"/>
    <n v="1"/>
    <n v="1"/>
    <n v="0"/>
    <n v="0"/>
    <n v="0"/>
    <n v="0"/>
    <n v="3"/>
  </r>
  <r>
    <x v="112"/>
    <x v="4"/>
    <n v="27"/>
    <n v="47"/>
    <n v="73"/>
    <n v="65"/>
    <n v="22"/>
    <n v="50"/>
    <n v="40"/>
    <n v="48"/>
    <n v="323"/>
  </r>
  <r>
    <x v="113"/>
    <x v="4"/>
    <n v="26"/>
    <n v="143"/>
    <n v="164"/>
    <n v="176"/>
    <n v="22"/>
    <n v="50"/>
    <n v="40"/>
    <n v="54"/>
    <n v="627"/>
  </r>
  <r>
    <x v="114"/>
    <x v="0"/>
    <n v="5"/>
    <n v="0"/>
    <n v="1"/>
    <n v="2"/>
    <n v="4"/>
    <n v="0"/>
    <n v="0"/>
    <n v="0"/>
    <n v="3"/>
  </r>
  <r>
    <x v="115"/>
    <x v="0"/>
    <n v="15"/>
    <n v="7"/>
    <n v="6"/>
    <n v="11"/>
    <n v="3"/>
    <n v="0"/>
    <n v="0"/>
    <n v="0"/>
    <n v="24"/>
  </r>
  <r>
    <x v="116"/>
    <x v="1"/>
    <n v="12"/>
    <n v="0"/>
    <n v="2"/>
    <n v="0"/>
    <n v="0"/>
    <n v="0"/>
    <n v="0"/>
    <n v="0"/>
    <n v="2"/>
  </r>
  <r>
    <x v="117"/>
    <x v="1"/>
    <n v="9"/>
    <n v="0"/>
    <n v="0"/>
    <n v="1"/>
    <n v="1"/>
    <n v="0"/>
    <n v="0"/>
    <n v="0"/>
    <n v="1"/>
  </r>
  <r>
    <x v="118"/>
    <x v="3"/>
    <n v="8"/>
    <n v="0"/>
    <n v="1"/>
    <n v="0"/>
    <n v="1"/>
    <n v="0"/>
    <n v="0"/>
    <n v="0"/>
    <n v="1"/>
  </r>
  <r>
    <x v="119"/>
    <x v="5"/>
    <n v="16"/>
    <n v="2"/>
    <n v="5"/>
    <n v="11"/>
    <n v="3"/>
    <n v="0"/>
    <n v="0"/>
    <n v="0"/>
    <n v="18"/>
  </r>
  <r>
    <x v="120"/>
    <x v="1"/>
    <n v="13"/>
    <n v="3"/>
    <n v="3"/>
    <n v="4"/>
    <n v="0"/>
    <n v="0"/>
    <n v="0"/>
    <n v="0"/>
    <n v="10"/>
  </r>
  <r>
    <x v="121"/>
    <x v="0"/>
    <n v="21"/>
    <n v="39"/>
    <n v="25"/>
    <n v="24"/>
    <n v="16"/>
    <n v="0"/>
    <n v="0"/>
    <n v="0"/>
    <n v="88"/>
  </r>
  <r>
    <x v="122"/>
    <x v="1"/>
    <n v="14"/>
    <n v="2"/>
    <n v="3"/>
    <n v="2"/>
    <n v="0"/>
    <n v="0"/>
    <n v="0"/>
    <n v="0"/>
    <n v="7"/>
  </r>
  <r>
    <x v="123"/>
    <x v="4"/>
    <n v="5"/>
    <n v="33"/>
    <n v="27"/>
    <n v="55"/>
    <n v="6"/>
    <n v="2"/>
    <n v="1"/>
    <n v="4"/>
    <n v="122"/>
  </r>
  <r>
    <x v="124"/>
    <x v="2"/>
    <n v="20"/>
    <n v="2"/>
    <n v="2"/>
    <n v="6"/>
    <n v="1"/>
    <n v="0"/>
    <n v="0"/>
    <n v="0"/>
    <n v="10"/>
  </r>
  <r>
    <x v="125"/>
    <x v="0"/>
    <n v="5"/>
    <n v="5"/>
    <n v="5"/>
    <n v="10"/>
    <n v="6"/>
    <n v="1"/>
    <n v="0"/>
    <n v="0"/>
    <n v="21"/>
  </r>
  <r>
    <x v="126"/>
    <x v="2"/>
    <n v="17"/>
    <n v="2"/>
    <n v="2"/>
    <n v="8"/>
    <n v="4"/>
    <n v="0"/>
    <n v="0"/>
    <n v="0"/>
    <n v="12"/>
  </r>
  <r>
    <x v="127"/>
    <x v="4"/>
    <n v="25"/>
    <n v="167"/>
    <n v="144"/>
    <n v="165"/>
    <n v="22"/>
    <n v="0"/>
    <n v="2"/>
    <n v="4"/>
    <n v="482"/>
  </r>
  <r>
    <x v="128"/>
    <x v="4"/>
    <n v="27"/>
    <n v="236"/>
    <n v="272"/>
    <n v="272"/>
    <n v="22"/>
    <n v="10"/>
    <n v="4"/>
    <n v="12"/>
    <n v="806"/>
  </r>
  <r>
    <x v="129"/>
    <x v="0"/>
    <n v="14"/>
    <n v="0"/>
    <n v="2"/>
    <n v="0"/>
    <n v="0"/>
    <n v="0"/>
    <n v="0"/>
    <n v="0"/>
    <n v="2"/>
  </r>
  <r>
    <x v="130"/>
    <x v="4"/>
    <n v="26"/>
    <n v="198"/>
    <n v="166"/>
    <n v="185"/>
    <n v="22"/>
    <n v="37"/>
    <n v="34"/>
    <n v="43"/>
    <n v="663"/>
  </r>
  <r>
    <x v="131"/>
    <x v="4"/>
    <n v="1"/>
    <n v="45"/>
    <n v="38"/>
    <n v="29"/>
    <n v="1"/>
    <n v="9"/>
    <n v="6"/>
    <n v="8"/>
    <n v="135"/>
  </r>
  <r>
    <x v="132"/>
    <x v="1"/>
    <n v="12"/>
    <n v="0"/>
    <n v="1"/>
    <n v="0"/>
    <n v="0"/>
    <n v="0"/>
    <n v="0"/>
    <n v="0"/>
    <n v="1"/>
  </r>
  <r>
    <x v="133"/>
    <x v="5"/>
    <n v="11"/>
    <n v="0"/>
    <n v="1"/>
    <n v="0"/>
    <n v="7"/>
    <n v="0"/>
    <n v="0"/>
    <n v="0"/>
    <n v="1"/>
  </r>
  <r>
    <x v="134"/>
    <x v="1"/>
    <n v="12"/>
    <n v="0"/>
    <n v="1"/>
    <n v="1"/>
    <n v="0"/>
    <n v="0"/>
    <n v="0"/>
    <n v="0"/>
    <n v="2"/>
  </r>
  <r>
    <x v="135"/>
    <x v="1"/>
    <n v="12"/>
    <n v="3"/>
    <n v="4"/>
    <n v="1"/>
    <n v="1"/>
    <n v="0"/>
    <n v="0"/>
    <n v="0"/>
    <n v="8"/>
  </r>
  <r>
    <x v="136"/>
    <x v="0"/>
    <n v="8"/>
    <n v="1"/>
    <n v="0"/>
    <n v="0"/>
    <n v="0"/>
    <n v="0"/>
    <n v="0"/>
    <n v="0"/>
    <n v="1"/>
  </r>
  <r>
    <x v="137"/>
    <x v="4"/>
    <n v="9"/>
    <n v="395"/>
    <n v="319"/>
    <n v="296"/>
    <n v="9"/>
    <n v="78"/>
    <n v="57"/>
    <n v="59"/>
    <n v="1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6" cacheId="24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">
  <location ref="L1:N8" firstHeaderRow="0" firstDataRow="1" firstDataCol="1"/>
  <pivotFields count="10">
    <pivotField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9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1"/>
        <item x="82"/>
        <item x="86"/>
        <item x="87"/>
        <item x="88"/>
        <item x="89"/>
        <item x="85"/>
        <item x="90"/>
        <item x="91"/>
        <item x="92"/>
        <item x="93"/>
        <item x="94"/>
        <item x="95"/>
        <item x="96"/>
        <item x="97"/>
        <item x="83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6"/>
        <item x="128"/>
        <item x="129"/>
        <item x="130"/>
        <item x="131"/>
        <item x="84"/>
        <item x="132"/>
        <item x="133"/>
        <item x="134"/>
        <item x="135"/>
        <item x="136"/>
        <item x="137"/>
        <item t="default"/>
      </items>
    </pivotField>
    <pivotField axis="axisRow" showAll="0">
      <items count="7">
        <item x="1"/>
        <item x="2"/>
        <item x="5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OL_zimowe" fld="6" baseField="0" baseItem="0"/>
    <dataField name="Suma z OL_letnie" fld="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9" cacheId="3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M4:EV12" firstHeaderRow="1" firstDataRow="2" firstDataCol="1"/>
  <pivotFields count="11">
    <pivotField axis="axisCol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9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1"/>
        <item x="82"/>
        <item x="86"/>
        <item x="87"/>
        <item x="88"/>
        <item x="89"/>
        <item x="85"/>
        <item x="90"/>
        <item x="91"/>
        <item x="92"/>
        <item x="93"/>
        <item x="94"/>
        <item x="95"/>
        <item x="96"/>
        <item x="97"/>
        <item x="83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6"/>
        <item x="128"/>
        <item x="129"/>
        <item x="130"/>
        <item x="131"/>
        <item x="84"/>
        <item x="132"/>
        <item x="133"/>
        <item x="134"/>
        <item x="135"/>
        <item x="136"/>
        <item x="137"/>
        <item t="default"/>
      </items>
    </pivotField>
    <pivotField axis="axisRow" showAll="0">
      <items count="7">
        <item x="1"/>
        <item x="2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colItems>
  <dataFields count="1">
    <dataField name="Maksimum z suma" fld="10" subtotal="max" baseField="1" baseItem="5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_medal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_medal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ne_medal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ne_medal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ne_medal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workbookViewId="0">
      <selection activeCell="N7" sqref="N7"/>
    </sheetView>
  </sheetViews>
  <sheetFormatPr defaultRowHeight="14.4" x14ac:dyDescent="0.3"/>
  <cols>
    <col min="1" max="1" width="34.44140625" bestFit="1" customWidth="1"/>
    <col min="2" max="2" width="12.21875" bestFit="1" customWidth="1"/>
    <col min="3" max="3" width="8.77734375" bestFit="1" customWidth="1"/>
    <col min="4" max="4" width="5" bestFit="1" customWidth="1"/>
    <col min="5" max="5" width="7.109375" bestFit="1" customWidth="1"/>
    <col min="6" max="6" width="8" bestFit="1" customWidth="1"/>
    <col min="7" max="7" width="10.5546875" bestFit="1" customWidth="1"/>
    <col min="8" max="8" width="5" bestFit="1" customWidth="1"/>
    <col min="9" max="9" width="7.109375" bestFit="1" customWidth="1"/>
    <col min="10" max="10" width="8" bestFit="1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4</v>
      </c>
      <c r="I1" t="s">
        <v>5</v>
      </c>
      <c r="J1" t="s">
        <v>6</v>
      </c>
    </row>
    <row r="2" spans="1:12" x14ac:dyDescent="0.3">
      <c r="A2" t="s">
        <v>8</v>
      </c>
      <c r="B2" t="s">
        <v>9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IF(AND(C2&gt;=1,G2&gt;=1,SUM(D2:F2)&gt;=1,SUM(H2:J2)=0),1,0)</f>
        <v>0</v>
      </c>
      <c r="L2">
        <f>SUM(K2:K139)</f>
        <v>54</v>
      </c>
    </row>
    <row r="3" spans="1:12" x14ac:dyDescent="0.3">
      <c r="A3" t="s">
        <v>10</v>
      </c>
      <c r="B3" t="s">
        <v>11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IF(AND(C3&gt;=1,G3&gt;=1,SUM(D3:F3)&gt;=1,SUM(H3:J3)=0),1,0)</f>
        <v>1</v>
      </c>
    </row>
    <row r="4" spans="1:12" x14ac:dyDescent="0.3">
      <c r="A4" t="s">
        <v>12</v>
      </c>
      <c r="B4" t="s">
        <v>13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1</v>
      </c>
    </row>
    <row r="5" spans="1:12" x14ac:dyDescent="0.3">
      <c r="A5" t="s">
        <v>14</v>
      </c>
      <c r="B5" t="s">
        <v>9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2" x14ac:dyDescent="0.3">
      <c r="A6" t="s">
        <v>15</v>
      </c>
      <c r="B6" t="s">
        <v>13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1</v>
      </c>
    </row>
    <row r="7" spans="1:12" x14ac:dyDescent="0.3">
      <c r="A7" t="s">
        <v>16</v>
      </c>
      <c r="B7" t="s">
        <v>9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</v>
      </c>
    </row>
    <row r="8" spans="1:12" x14ac:dyDescent="0.3">
      <c r="A8" t="s">
        <v>17</v>
      </c>
      <c r="B8" t="s">
        <v>18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0</v>
      </c>
    </row>
    <row r="9" spans="1:12" x14ac:dyDescent="0.3">
      <c r="A9" t="s">
        <v>19</v>
      </c>
      <c r="B9" t="s">
        <v>20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0</v>
      </c>
    </row>
    <row r="10" spans="1:12" x14ac:dyDescent="0.3">
      <c r="A10" t="s">
        <v>21</v>
      </c>
      <c r="B10" t="s">
        <v>9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1</v>
      </c>
    </row>
    <row r="11" spans="1:12" x14ac:dyDescent="0.3">
      <c r="A11" t="s">
        <v>22</v>
      </c>
      <c r="B11" t="s">
        <v>23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2" x14ac:dyDescent="0.3">
      <c r="A12" t="s">
        <v>24</v>
      </c>
      <c r="B12" t="s">
        <v>9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2" x14ac:dyDescent="0.3">
      <c r="A13" t="s">
        <v>25</v>
      </c>
      <c r="B13" t="s">
        <v>23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2" x14ac:dyDescent="0.3">
      <c r="A14" t="s">
        <v>26</v>
      </c>
      <c r="B14" t="s">
        <v>20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0</v>
      </c>
    </row>
    <row r="15" spans="1:12" x14ac:dyDescent="0.3">
      <c r="A15" t="s">
        <v>27</v>
      </c>
      <c r="B15" t="s">
        <v>23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1</v>
      </c>
    </row>
    <row r="16" spans="1:12" x14ac:dyDescent="0.3">
      <c r="A16" t="s">
        <v>28</v>
      </c>
      <c r="B16" t="s">
        <v>20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0</v>
      </c>
    </row>
    <row r="17" spans="1:11" x14ac:dyDescent="0.3">
      <c r="A17" t="s">
        <v>29</v>
      </c>
      <c r="B17" t="s">
        <v>9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3">
      <c r="A18" t="s">
        <v>30</v>
      </c>
      <c r="B18" t="s">
        <v>13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1</v>
      </c>
    </row>
    <row r="19" spans="1:11" x14ac:dyDescent="0.3">
      <c r="A19" t="s">
        <v>31</v>
      </c>
      <c r="B19" t="s">
        <v>20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0</v>
      </c>
    </row>
    <row r="20" spans="1:11" x14ac:dyDescent="0.3">
      <c r="A20" t="s">
        <v>32</v>
      </c>
      <c r="B20" t="s">
        <v>11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3">
      <c r="A21" t="s">
        <v>33</v>
      </c>
      <c r="B21" t="s">
        <v>13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1</v>
      </c>
    </row>
    <row r="22" spans="1:11" x14ac:dyDescent="0.3">
      <c r="A22" t="s">
        <v>34</v>
      </c>
      <c r="B22" t="s">
        <v>9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0</v>
      </c>
    </row>
    <row r="23" spans="1:11" x14ac:dyDescent="0.3">
      <c r="A23" t="s">
        <v>35</v>
      </c>
      <c r="B23" t="s">
        <v>20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0</v>
      </c>
    </row>
    <row r="24" spans="1:11" x14ac:dyDescent="0.3">
      <c r="A24" t="s">
        <v>36</v>
      </c>
      <c r="B24" t="s">
        <v>20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1</v>
      </c>
    </row>
    <row r="25" spans="1:11" x14ac:dyDescent="0.3">
      <c r="A25" t="s">
        <v>37</v>
      </c>
      <c r="B25" t="s">
        <v>20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1</v>
      </c>
    </row>
    <row r="26" spans="1:11" x14ac:dyDescent="0.3">
      <c r="A26" t="s">
        <v>38</v>
      </c>
      <c r="B26" t="s">
        <v>20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0</v>
      </c>
    </row>
    <row r="27" spans="1:11" x14ac:dyDescent="0.3">
      <c r="A27" t="s">
        <v>39</v>
      </c>
      <c r="B27" t="s">
        <v>20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0</v>
      </c>
    </row>
    <row r="28" spans="1:11" x14ac:dyDescent="0.3">
      <c r="A28" t="s">
        <v>40</v>
      </c>
      <c r="B28" t="s">
        <v>20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0</v>
      </c>
    </row>
    <row r="29" spans="1:11" x14ac:dyDescent="0.3">
      <c r="A29" t="s">
        <v>41</v>
      </c>
      <c r="B29" t="s">
        <v>23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3">
      <c r="A30" t="s">
        <v>42</v>
      </c>
      <c r="B30" t="s">
        <v>11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3">
      <c r="A31" t="s">
        <v>43</v>
      </c>
      <c r="B31" t="s">
        <v>11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1</v>
      </c>
    </row>
    <row r="32" spans="1:11" x14ac:dyDescent="0.3">
      <c r="A32" t="s">
        <v>44</v>
      </c>
      <c r="B32" t="s">
        <v>13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3">
      <c r="A33" t="s">
        <v>45</v>
      </c>
      <c r="B33" t="s">
        <v>11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3">
      <c r="A34" t="s">
        <v>46</v>
      </c>
      <c r="B34" t="s">
        <v>20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0</v>
      </c>
    </row>
    <row r="35" spans="1:11" x14ac:dyDescent="0.3">
      <c r="A35" t="s">
        <v>47</v>
      </c>
      <c r="B35" t="s">
        <v>11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1</v>
      </c>
    </row>
    <row r="36" spans="1:11" x14ac:dyDescent="0.3">
      <c r="A36" t="s">
        <v>48</v>
      </c>
      <c r="B36" t="s">
        <v>9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1</v>
      </c>
    </row>
    <row r="37" spans="1:11" x14ac:dyDescent="0.3">
      <c r="A37" t="s">
        <v>49</v>
      </c>
      <c r="B37" t="s">
        <v>20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0</v>
      </c>
    </row>
    <row r="38" spans="1:11" x14ac:dyDescent="0.3">
      <c r="A38" t="s">
        <v>50</v>
      </c>
      <c r="B38" t="s">
        <v>20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0</v>
      </c>
    </row>
    <row r="39" spans="1:11" x14ac:dyDescent="0.3">
      <c r="A39" t="s">
        <v>51</v>
      </c>
      <c r="B39" t="s">
        <v>11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3">
      <c r="A40" t="s">
        <v>52</v>
      </c>
      <c r="B40" t="s">
        <v>11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1</v>
      </c>
    </row>
    <row r="41" spans="1:11" x14ac:dyDescent="0.3">
      <c r="A41" t="s">
        <v>53</v>
      </c>
      <c r="B41" t="s">
        <v>20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1</v>
      </c>
    </row>
    <row r="42" spans="1:11" x14ac:dyDescent="0.3">
      <c r="A42" t="s">
        <v>54</v>
      </c>
      <c r="B42" t="s">
        <v>9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1</v>
      </c>
    </row>
    <row r="43" spans="1:11" x14ac:dyDescent="0.3">
      <c r="A43" t="s">
        <v>55</v>
      </c>
      <c r="B43" t="s">
        <v>13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3">
      <c r="A44" t="s">
        <v>56</v>
      </c>
      <c r="B44" t="s">
        <v>23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3">
      <c r="A45" t="s">
        <v>57</v>
      </c>
      <c r="B45" t="s">
        <v>20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0</v>
      </c>
    </row>
    <row r="46" spans="1:11" x14ac:dyDescent="0.3">
      <c r="A46" t="s">
        <v>58</v>
      </c>
      <c r="B46" t="s">
        <v>20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0</v>
      </c>
    </row>
    <row r="47" spans="1:11" x14ac:dyDescent="0.3">
      <c r="A47" t="s">
        <v>59</v>
      </c>
      <c r="B47" t="s">
        <v>9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1</v>
      </c>
    </row>
    <row r="48" spans="1:11" x14ac:dyDescent="0.3">
      <c r="A48" t="s">
        <v>60</v>
      </c>
      <c r="B48" t="s">
        <v>9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1</v>
      </c>
    </row>
    <row r="49" spans="1:11" x14ac:dyDescent="0.3">
      <c r="A49" t="s">
        <v>61</v>
      </c>
      <c r="B49" t="s">
        <v>9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3">
      <c r="A50" t="s">
        <v>62</v>
      </c>
      <c r="B50" t="s">
        <v>9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3">
      <c r="A51" t="s">
        <v>63</v>
      </c>
      <c r="B51" t="s">
        <v>9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1</v>
      </c>
    </row>
    <row r="52" spans="1:11" x14ac:dyDescent="0.3">
      <c r="A52" t="s">
        <v>64</v>
      </c>
      <c r="B52" t="s">
        <v>20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1</v>
      </c>
    </row>
    <row r="53" spans="1:11" x14ac:dyDescent="0.3">
      <c r="A53" t="s">
        <v>65</v>
      </c>
      <c r="B53" t="s">
        <v>20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1</v>
      </c>
    </row>
    <row r="54" spans="1:11" x14ac:dyDescent="0.3">
      <c r="A54" t="s">
        <v>66</v>
      </c>
      <c r="B54" t="s">
        <v>9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1</v>
      </c>
    </row>
    <row r="55" spans="1:11" x14ac:dyDescent="0.3">
      <c r="A55" t="s">
        <v>67</v>
      </c>
      <c r="B55" t="s">
        <v>23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1</v>
      </c>
    </row>
    <row r="56" spans="1:11" x14ac:dyDescent="0.3">
      <c r="A56" t="s">
        <v>68</v>
      </c>
      <c r="B56" t="s">
        <v>9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0</v>
      </c>
    </row>
    <row r="57" spans="1:11" x14ac:dyDescent="0.3">
      <c r="A57" t="s">
        <v>69</v>
      </c>
      <c r="B57" t="s">
        <v>20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0</v>
      </c>
    </row>
    <row r="58" spans="1:11" x14ac:dyDescent="0.3">
      <c r="A58" t="s">
        <v>70</v>
      </c>
      <c r="B58" t="s">
        <v>11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1</v>
      </c>
    </row>
    <row r="59" spans="1:11" x14ac:dyDescent="0.3">
      <c r="A59" t="s">
        <v>71</v>
      </c>
      <c r="B59" t="s">
        <v>23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0</v>
      </c>
    </row>
    <row r="60" spans="1:11" x14ac:dyDescent="0.3">
      <c r="A60" t="s">
        <v>72</v>
      </c>
      <c r="B60" t="s">
        <v>9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3">
      <c r="A61" t="s">
        <v>73</v>
      </c>
      <c r="B61" t="s">
        <v>9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0</v>
      </c>
    </row>
    <row r="62" spans="1:11" x14ac:dyDescent="0.3">
      <c r="A62" t="s">
        <v>74</v>
      </c>
      <c r="B62" t="s">
        <v>11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1</v>
      </c>
    </row>
    <row r="63" spans="1:11" x14ac:dyDescent="0.3">
      <c r="A63" t="s">
        <v>75</v>
      </c>
      <c r="B63" t="s">
        <v>9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1</v>
      </c>
    </row>
    <row r="64" spans="1:11" x14ac:dyDescent="0.3">
      <c r="A64" t="s">
        <v>76</v>
      </c>
      <c r="B64" t="s">
        <v>13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1</v>
      </c>
    </row>
    <row r="65" spans="1:11" x14ac:dyDescent="0.3">
      <c r="A65" t="s">
        <v>77</v>
      </c>
      <c r="B65" t="s">
        <v>9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0</v>
      </c>
    </row>
    <row r="66" spans="1:11" x14ac:dyDescent="0.3">
      <c r="A66" t="s">
        <v>78</v>
      </c>
      <c r="B66" t="s">
        <v>9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0</v>
      </c>
    </row>
    <row r="67" spans="1:11" x14ac:dyDescent="0.3">
      <c r="A67" t="s">
        <v>79</v>
      </c>
      <c r="B67" t="s">
        <v>23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1">IF(AND(C67&gt;=1,G67&gt;=1,SUM(D67:F67)&gt;=1,SUM(H67:J67)=0),1,0)</f>
        <v>1</v>
      </c>
    </row>
    <row r="68" spans="1:11" x14ac:dyDescent="0.3">
      <c r="A68" t="s">
        <v>0</v>
      </c>
      <c r="B68" t="s">
        <v>23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3">
      <c r="A69" t="s">
        <v>80</v>
      </c>
      <c r="B69" t="s">
        <v>9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3">
      <c r="A70" t="s">
        <v>81</v>
      </c>
      <c r="B70" t="s">
        <v>9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1"/>
        <v>1</v>
      </c>
    </row>
    <row r="71" spans="1:11" x14ac:dyDescent="0.3">
      <c r="A71" t="s">
        <v>82</v>
      </c>
      <c r="B71" t="s">
        <v>20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1"/>
        <v>0</v>
      </c>
    </row>
    <row r="72" spans="1:11" x14ac:dyDescent="0.3">
      <c r="A72" t="s">
        <v>83</v>
      </c>
      <c r="B72" t="s">
        <v>20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1"/>
        <v>1</v>
      </c>
    </row>
    <row r="73" spans="1:11" x14ac:dyDescent="0.3">
      <c r="A73" t="s">
        <v>84</v>
      </c>
      <c r="B73" t="s">
        <v>20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1"/>
        <v>0</v>
      </c>
    </row>
    <row r="74" spans="1:11" x14ac:dyDescent="0.3">
      <c r="A74" t="s">
        <v>85</v>
      </c>
      <c r="B74" t="s">
        <v>20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1"/>
        <v>0</v>
      </c>
    </row>
    <row r="75" spans="1:11" x14ac:dyDescent="0.3">
      <c r="A75" t="s">
        <v>86</v>
      </c>
      <c r="B75" t="s">
        <v>20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1"/>
        <v>1</v>
      </c>
    </row>
    <row r="76" spans="1:11" x14ac:dyDescent="0.3">
      <c r="A76" t="s">
        <v>87</v>
      </c>
      <c r="B76" t="s">
        <v>9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3">
      <c r="A77" t="s">
        <v>88</v>
      </c>
      <c r="B77" t="s">
        <v>11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1"/>
        <v>1</v>
      </c>
    </row>
    <row r="78" spans="1:11" x14ac:dyDescent="0.3">
      <c r="A78" t="s">
        <v>89</v>
      </c>
      <c r="B78" t="s">
        <v>11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3">
      <c r="A79" t="s">
        <v>90</v>
      </c>
      <c r="B79" t="s">
        <v>23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1"/>
        <v>1</v>
      </c>
    </row>
    <row r="80" spans="1:11" x14ac:dyDescent="0.3">
      <c r="A80" t="s">
        <v>91</v>
      </c>
      <c r="B80" t="s">
        <v>20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1"/>
        <v>1</v>
      </c>
    </row>
    <row r="81" spans="1:11" x14ac:dyDescent="0.3">
      <c r="A81" t="s">
        <v>92</v>
      </c>
      <c r="B81" t="s">
        <v>9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1"/>
        <v>1</v>
      </c>
    </row>
    <row r="82" spans="1:11" x14ac:dyDescent="0.3">
      <c r="A82" t="s">
        <v>93</v>
      </c>
      <c r="B82" t="s">
        <v>11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3">
      <c r="A83" t="s">
        <v>94</v>
      </c>
      <c r="B83" t="s">
        <v>11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3">
      <c r="A84" t="s">
        <v>95</v>
      </c>
      <c r="B84" t="s">
        <v>20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1"/>
        <v>0</v>
      </c>
    </row>
    <row r="85" spans="1:11" x14ac:dyDescent="0.3">
      <c r="A85" t="s">
        <v>96</v>
      </c>
      <c r="B85" t="s">
        <v>20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1"/>
        <v>0</v>
      </c>
    </row>
    <row r="86" spans="1:11" x14ac:dyDescent="0.3">
      <c r="A86" t="s">
        <v>97</v>
      </c>
      <c r="B86" t="s">
        <v>20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1"/>
        <v>0</v>
      </c>
    </row>
    <row r="87" spans="1:11" x14ac:dyDescent="0.3">
      <c r="A87" t="s">
        <v>98</v>
      </c>
      <c r="B87" t="s">
        <v>20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1"/>
        <v>0</v>
      </c>
    </row>
    <row r="88" spans="1:11" x14ac:dyDescent="0.3">
      <c r="A88" t="s">
        <v>99</v>
      </c>
      <c r="B88" t="s">
        <v>11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3">
      <c r="A89" t="s">
        <v>100</v>
      </c>
      <c r="B89" t="s">
        <v>11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3">
      <c r="A90" t="s">
        <v>101</v>
      </c>
      <c r="B90" t="s">
        <v>20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1"/>
        <v>0</v>
      </c>
    </row>
    <row r="91" spans="1:11" x14ac:dyDescent="0.3">
      <c r="A91" t="s">
        <v>102</v>
      </c>
      <c r="B91" t="s">
        <v>18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1"/>
        <v>0</v>
      </c>
    </row>
    <row r="92" spans="1:11" x14ac:dyDescent="0.3">
      <c r="A92" t="s">
        <v>103</v>
      </c>
      <c r="B92" t="s">
        <v>9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1"/>
        <v>1</v>
      </c>
    </row>
    <row r="93" spans="1:11" x14ac:dyDescent="0.3">
      <c r="A93" t="s">
        <v>104</v>
      </c>
      <c r="B93" t="s">
        <v>13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3">
      <c r="A94" t="s">
        <v>105</v>
      </c>
      <c r="B94" t="s">
        <v>13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1"/>
        <v>1</v>
      </c>
    </row>
    <row r="95" spans="1:11" x14ac:dyDescent="0.3">
      <c r="A95" t="s">
        <v>106</v>
      </c>
      <c r="B95" t="s">
        <v>13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1"/>
        <v>1</v>
      </c>
    </row>
    <row r="96" spans="1:11" x14ac:dyDescent="0.3">
      <c r="A96" t="s">
        <v>107</v>
      </c>
      <c r="B96" t="s">
        <v>20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1"/>
        <v>0</v>
      </c>
    </row>
    <row r="97" spans="1:11" x14ac:dyDescent="0.3">
      <c r="A97" t="s">
        <v>108</v>
      </c>
      <c r="B97" t="s">
        <v>23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1"/>
        <v>1</v>
      </c>
    </row>
    <row r="98" spans="1:11" x14ac:dyDescent="0.3">
      <c r="A98" t="s">
        <v>109</v>
      </c>
      <c r="B98" t="s">
        <v>20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1"/>
        <v>1</v>
      </c>
    </row>
    <row r="99" spans="1:11" x14ac:dyDescent="0.3">
      <c r="A99" t="s">
        <v>110</v>
      </c>
      <c r="B99" t="s">
        <v>11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1"/>
        <v>1</v>
      </c>
    </row>
    <row r="100" spans="1:11" x14ac:dyDescent="0.3">
      <c r="A100" t="s">
        <v>111</v>
      </c>
      <c r="B100" t="s">
        <v>20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1"/>
        <v>0</v>
      </c>
    </row>
    <row r="101" spans="1:11" x14ac:dyDescent="0.3">
      <c r="A101" t="s">
        <v>112</v>
      </c>
      <c r="B101" t="s">
        <v>20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3">
      <c r="A102" t="s">
        <v>113</v>
      </c>
      <c r="B102" t="s">
        <v>20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1"/>
        <v>0</v>
      </c>
    </row>
    <row r="103" spans="1:11" x14ac:dyDescent="0.3">
      <c r="A103" t="s">
        <v>114</v>
      </c>
      <c r="B103" t="s">
        <v>11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1"/>
        <v>1</v>
      </c>
    </row>
    <row r="104" spans="1:11" x14ac:dyDescent="0.3">
      <c r="A104" t="s">
        <v>115</v>
      </c>
      <c r="B104" t="s">
        <v>20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1"/>
        <v>1</v>
      </c>
    </row>
    <row r="105" spans="1:11" x14ac:dyDescent="0.3">
      <c r="A105" t="s">
        <v>116</v>
      </c>
      <c r="B105" t="s">
        <v>20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1"/>
        <v>1</v>
      </c>
    </row>
    <row r="106" spans="1:11" x14ac:dyDescent="0.3">
      <c r="A106" t="s">
        <v>117</v>
      </c>
      <c r="B106" t="s">
        <v>9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3">
      <c r="A107" t="s">
        <v>118</v>
      </c>
      <c r="B107" t="s">
        <v>20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1"/>
        <v>0</v>
      </c>
    </row>
    <row r="108" spans="1:11" x14ac:dyDescent="0.3">
      <c r="A108" t="s">
        <v>119</v>
      </c>
      <c r="B108" t="s">
        <v>20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1"/>
        <v>0</v>
      </c>
    </row>
    <row r="109" spans="1:11" x14ac:dyDescent="0.3">
      <c r="A109" t="s">
        <v>120</v>
      </c>
      <c r="B109" t="s">
        <v>9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3">
      <c r="A110" t="s">
        <v>121</v>
      </c>
      <c r="B110" t="s">
        <v>23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1"/>
        <v>0</v>
      </c>
    </row>
    <row r="111" spans="1:11" x14ac:dyDescent="0.3">
      <c r="A111" t="s">
        <v>122</v>
      </c>
      <c r="B111" t="s">
        <v>11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3">
      <c r="A112" t="s">
        <v>123</v>
      </c>
      <c r="B112" t="s">
        <v>13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3">
      <c r="A113" t="s">
        <v>124</v>
      </c>
      <c r="B113" t="s">
        <v>9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3">
      <c r="A114" t="s">
        <v>125</v>
      </c>
      <c r="B114" t="s">
        <v>20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1"/>
        <v>0</v>
      </c>
    </row>
    <row r="115" spans="1:11" x14ac:dyDescent="0.3">
      <c r="A115" t="s">
        <v>126</v>
      </c>
      <c r="B115" t="s">
        <v>20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1"/>
        <v>0</v>
      </c>
    </row>
    <row r="116" spans="1:11" x14ac:dyDescent="0.3">
      <c r="A116" t="s">
        <v>127</v>
      </c>
      <c r="B116" t="s">
        <v>9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1"/>
        <v>1</v>
      </c>
    </row>
    <row r="117" spans="1:11" x14ac:dyDescent="0.3">
      <c r="A117" t="s">
        <v>128</v>
      </c>
      <c r="B117" t="s">
        <v>9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1"/>
        <v>1</v>
      </c>
    </row>
    <row r="118" spans="1:11" x14ac:dyDescent="0.3">
      <c r="A118" t="s">
        <v>129</v>
      </c>
      <c r="B118" t="s">
        <v>11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3">
      <c r="A119" t="s">
        <v>130</v>
      </c>
      <c r="B119" t="s">
        <v>11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1"/>
        <v>1</v>
      </c>
    </row>
    <row r="120" spans="1:11" x14ac:dyDescent="0.3">
      <c r="A120" t="s">
        <v>131</v>
      </c>
      <c r="B120" t="s">
        <v>18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1"/>
        <v>1</v>
      </c>
    </row>
    <row r="121" spans="1:11" x14ac:dyDescent="0.3">
      <c r="A121" t="s">
        <v>132</v>
      </c>
      <c r="B121" t="s">
        <v>23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1"/>
        <v>1</v>
      </c>
    </row>
    <row r="122" spans="1:11" x14ac:dyDescent="0.3">
      <c r="A122" t="s">
        <v>133</v>
      </c>
      <c r="B122" t="s">
        <v>11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3">
      <c r="A123" t="s">
        <v>134</v>
      </c>
      <c r="B123" t="s">
        <v>9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1"/>
        <v>1</v>
      </c>
    </row>
    <row r="124" spans="1:11" x14ac:dyDescent="0.3">
      <c r="A124" t="s">
        <v>135</v>
      </c>
      <c r="B124" t="s">
        <v>11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3">
      <c r="A125" t="s">
        <v>136</v>
      </c>
      <c r="B125" t="s">
        <v>20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1"/>
        <v>0</v>
      </c>
    </row>
    <row r="126" spans="1:11" x14ac:dyDescent="0.3">
      <c r="A126" t="s">
        <v>137</v>
      </c>
      <c r="B126" t="s">
        <v>13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1"/>
        <v>1</v>
      </c>
    </row>
    <row r="127" spans="1:11" x14ac:dyDescent="0.3">
      <c r="A127" t="s">
        <v>138</v>
      </c>
      <c r="B127" t="s">
        <v>9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1"/>
        <v>0</v>
      </c>
    </row>
    <row r="128" spans="1:11" x14ac:dyDescent="0.3">
      <c r="A128" t="s">
        <v>139</v>
      </c>
      <c r="B128" t="s">
        <v>13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1"/>
        <v>1</v>
      </c>
    </row>
    <row r="129" spans="1:11" x14ac:dyDescent="0.3">
      <c r="A129" t="s">
        <v>140</v>
      </c>
      <c r="B129" t="s">
        <v>20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1"/>
        <v>0</v>
      </c>
    </row>
    <row r="130" spans="1:11" x14ac:dyDescent="0.3">
      <c r="A130" t="s">
        <v>141</v>
      </c>
      <c r="B130" t="s">
        <v>20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1"/>
        <v>0</v>
      </c>
    </row>
    <row r="131" spans="1:11" x14ac:dyDescent="0.3">
      <c r="A131" t="s">
        <v>142</v>
      </c>
      <c r="B131" t="s">
        <v>9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2">IF(AND(C131&gt;=1,G131&gt;=1,SUM(D131:F131)&gt;=1,SUM(H131:J131)=0),1,0)</f>
        <v>0</v>
      </c>
    </row>
    <row r="132" spans="1:11" x14ac:dyDescent="0.3">
      <c r="A132" t="s">
        <v>143</v>
      </c>
      <c r="B132" t="s">
        <v>20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2"/>
        <v>0</v>
      </c>
    </row>
    <row r="133" spans="1:11" x14ac:dyDescent="0.3">
      <c r="A133" t="s">
        <v>144</v>
      </c>
      <c r="B133" t="s">
        <v>20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2"/>
        <v>0</v>
      </c>
    </row>
    <row r="134" spans="1:11" x14ac:dyDescent="0.3">
      <c r="A134" t="s">
        <v>145</v>
      </c>
      <c r="B134" t="s">
        <v>11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3">
      <c r="A135" t="s">
        <v>146</v>
      </c>
      <c r="B135" t="s">
        <v>23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2"/>
        <v>1</v>
      </c>
    </row>
    <row r="136" spans="1:11" x14ac:dyDescent="0.3">
      <c r="A136" t="s">
        <v>147</v>
      </c>
      <c r="B136" t="s">
        <v>11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3">
      <c r="A137" t="s">
        <v>148</v>
      </c>
      <c r="B137" t="s">
        <v>11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2"/>
        <v>1</v>
      </c>
    </row>
    <row r="138" spans="1:11" x14ac:dyDescent="0.3">
      <c r="A138" t="s">
        <v>149</v>
      </c>
      <c r="B138" t="s">
        <v>9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3">
      <c r="A139" t="s">
        <v>150</v>
      </c>
      <c r="B139" t="s">
        <v>20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activeCell="R17" sqref="R17"/>
    </sheetView>
  </sheetViews>
  <sheetFormatPr defaultRowHeight="14.4" x14ac:dyDescent="0.3"/>
  <cols>
    <col min="12" max="12" width="16.6640625" customWidth="1"/>
    <col min="13" max="13" width="17.33203125" customWidth="1"/>
    <col min="14" max="14" width="15.44140625" customWidth="1"/>
    <col min="15" max="15" width="15.44140625" bestFit="1" customWidth="1"/>
  </cols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4</v>
      </c>
      <c r="I1" t="s">
        <v>5</v>
      </c>
      <c r="J1" t="s">
        <v>6</v>
      </c>
      <c r="L1" s="1" t="s">
        <v>151</v>
      </c>
      <c r="M1" t="s">
        <v>153</v>
      </c>
      <c r="N1" t="s">
        <v>154</v>
      </c>
    </row>
    <row r="2" spans="1:14" x14ac:dyDescent="0.3">
      <c r="A2" t="s">
        <v>8</v>
      </c>
      <c r="B2" t="s">
        <v>9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L2" s="2" t="s">
        <v>11</v>
      </c>
      <c r="M2" s="4">
        <v>30</v>
      </c>
      <c r="N2" s="4">
        <v>297</v>
      </c>
    </row>
    <row r="3" spans="1:14" x14ac:dyDescent="0.3">
      <c r="A3" t="s">
        <v>10</v>
      </c>
      <c r="B3" t="s">
        <v>11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L3" s="2" t="s">
        <v>13</v>
      </c>
      <c r="M3" s="4">
        <v>52</v>
      </c>
      <c r="N3" s="4">
        <v>218</v>
      </c>
    </row>
    <row r="4" spans="1:14" x14ac:dyDescent="0.3">
      <c r="A4" t="s">
        <v>12</v>
      </c>
      <c r="B4" t="s">
        <v>13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L4" s="2" t="s">
        <v>23</v>
      </c>
      <c r="M4" s="4">
        <v>88</v>
      </c>
      <c r="N4" s="4">
        <v>236</v>
      </c>
    </row>
    <row r="5" spans="1:14" x14ac:dyDescent="0.3">
      <c r="A5" t="s">
        <v>14</v>
      </c>
      <c r="B5" t="s">
        <v>9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L5" s="2" t="s">
        <v>18</v>
      </c>
      <c r="M5" s="4">
        <v>34</v>
      </c>
      <c r="N5" s="4">
        <v>55</v>
      </c>
    </row>
    <row r="6" spans="1:14" x14ac:dyDescent="0.3">
      <c r="A6" t="s">
        <v>15</v>
      </c>
      <c r="B6" t="s">
        <v>13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L6" s="2" t="s">
        <v>9</v>
      </c>
      <c r="M6" s="4">
        <v>177</v>
      </c>
      <c r="N6" s="4">
        <v>422</v>
      </c>
    </row>
    <row r="7" spans="1:14" x14ac:dyDescent="0.3">
      <c r="A7" t="s">
        <v>16</v>
      </c>
      <c r="B7" t="s">
        <v>9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L7" s="2" t="s">
        <v>20</v>
      </c>
      <c r="M7" s="4">
        <v>571</v>
      </c>
      <c r="N7" s="4">
        <v>682</v>
      </c>
    </row>
    <row r="8" spans="1:14" x14ac:dyDescent="0.3">
      <c r="A8" t="s">
        <v>17</v>
      </c>
      <c r="B8" t="s">
        <v>18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L8" s="2" t="s">
        <v>152</v>
      </c>
      <c r="M8" s="4">
        <v>952</v>
      </c>
      <c r="N8" s="4">
        <v>1910</v>
      </c>
    </row>
    <row r="9" spans="1:14" x14ac:dyDescent="0.3">
      <c r="A9" t="s">
        <v>19</v>
      </c>
      <c r="B9" t="s">
        <v>20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</row>
    <row r="10" spans="1:14" x14ac:dyDescent="0.3">
      <c r="A10" t="s">
        <v>21</v>
      </c>
      <c r="B10" t="s">
        <v>9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</row>
    <row r="11" spans="1:14" x14ac:dyDescent="0.3">
      <c r="A11" t="s">
        <v>22</v>
      </c>
      <c r="B11" t="s">
        <v>23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</row>
    <row r="12" spans="1:14" x14ac:dyDescent="0.3">
      <c r="A12" t="s">
        <v>24</v>
      </c>
      <c r="B12" t="s">
        <v>9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4" x14ac:dyDescent="0.3">
      <c r="A13" t="s">
        <v>25</v>
      </c>
      <c r="B13" t="s">
        <v>23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4" x14ac:dyDescent="0.3">
      <c r="A14" t="s">
        <v>26</v>
      </c>
      <c r="B14" t="s">
        <v>20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</row>
    <row r="15" spans="1:14" x14ac:dyDescent="0.3">
      <c r="A15" t="s">
        <v>27</v>
      </c>
      <c r="B15" t="s">
        <v>23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</row>
    <row r="16" spans="1:14" x14ac:dyDescent="0.3">
      <c r="A16" t="s">
        <v>28</v>
      </c>
      <c r="B16" t="s">
        <v>20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0" x14ac:dyDescent="0.3">
      <c r="A17" t="s">
        <v>29</v>
      </c>
      <c r="B17" t="s">
        <v>9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t="s">
        <v>30</v>
      </c>
      <c r="B18" t="s">
        <v>13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0" x14ac:dyDescent="0.3">
      <c r="A19" t="s">
        <v>31</v>
      </c>
      <c r="B19" t="s">
        <v>20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0" x14ac:dyDescent="0.3">
      <c r="A20" t="s">
        <v>32</v>
      </c>
      <c r="B20" t="s">
        <v>11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33</v>
      </c>
      <c r="B21" t="s">
        <v>13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0" x14ac:dyDescent="0.3">
      <c r="A22" t="s">
        <v>34</v>
      </c>
      <c r="B22" t="s">
        <v>9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</row>
    <row r="23" spans="1:10" x14ac:dyDescent="0.3">
      <c r="A23" t="s">
        <v>35</v>
      </c>
      <c r="B23" t="s">
        <v>20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</row>
    <row r="24" spans="1:10" x14ac:dyDescent="0.3">
      <c r="A24" t="s">
        <v>36</v>
      </c>
      <c r="B24" t="s">
        <v>20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</row>
    <row r="25" spans="1:10" x14ac:dyDescent="0.3">
      <c r="A25" t="s">
        <v>37</v>
      </c>
      <c r="B25" t="s">
        <v>20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</row>
    <row r="26" spans="1:10" x14ac:dyDescent="0.3">
      <c r="A26" t="s">
        <v>38</v>
      </c>
      <c r="B26" t="s">
        <v>20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</row>
    <row r="27" spans="1:10" x14ac:dyDescent="0.3">
      <c r="A27" t="s">
        <v>39</v>
      </c>
      <c r="B27" t="s">
        <v>20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</row>
    <row r="28" spans="1:10" x14ac:dyDescent="0.3">
      <c r="A28" t="s">
        <v>40</v>
      </c>
      <c r="B28" t="s">
        <v>20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</row>
    <row r="29" spans="1:10" x14ac:dyDescent="0.3">
      <c r="A29" t="s">
        <v>41</v>
      </c>
      <c r="B29" t="s">
        <v>23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t="s">
        <v>42</v>
      </c>
      <c r="B30" t="s">
        <v>11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43</v>
      </c>
      <c r="B31" t="s">
        <v>11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0" x14ac:dyDescent="0.3">
      <c r="A32" t="s">
        <v>44</v>
      </c>
      <c r="B32" t="s">
        <v>13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45</v>
      </c>
      <c r="B33" t="s">
        <v>11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46</v>
      </c>
      <c r="B34" t="s">
        <v>20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3">
      <c r="A35" t="s">
        <v>47</v>
      </c>
      <c r="B35" t="s">
        <v>11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3">
      <c r="A36" t="s">
        <v>48</v>
      </c>
      <c r="B36" t="s">
        <v>9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3">
      <c r="A37" t="s">
        <v>49</v>
      </c>
      <c r="B37" t="s">
        <v>20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3">
      <c r="A38" t="s">
        <v>50</v>
      </c>
      <c r="B38" t="s">
        <v>20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3">
      <c r="A39" t="s">
        <v>51</v>
      </c>
      <c r="B39" t="s">
        <v>11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52</v>
      </c>
      <c r="B40" t="s">
        <v>11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3">
      <c r="A41" t="s">
        <v>53</v>
      </c>
      <c r="B41" t="s">
        <v>20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3">
      <c r="A42" t="s">
        <v>54</v>
      </c>
      <c r="B42" t="s">
        <v>9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3">
      <c r="A43" t="s">
        <v>55</v>
      </c>
      <c r="B43" t="s">
        <v>13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56</v>
      </c>
      <c r="B44" t="s">
        <v>23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57</v>
      </c>
      <c r="B45" t="s">
        <v>20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3">
      <c r="A46" t="s">
        <v>58</v>
      </c>
      <c r="B46" t="s">
        <v>20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3">
      <c r="A47" t="s">
        <v>59</v>
      </c>
      <c r="B47" t="s">
        <v>9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3">
      <c r="A48" t="s">
        <v>60</v>
      </c>
      <c r="B48" t="s">
        <v>9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3">
      <c r="A49" t="s">
        <v>61</v>
      </c>
      <c r="B49" t="s">
        <v>9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3">
      <c r="A50" t="s">
        <v>62</v>
      </c>
      <c r="B50" t="s">
        <v>9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3">
      <c r="A51" t="s">
        <v>63</v>
      </c>
      <c r="B51" t="s">
        <v>9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3">
      <c r="A52" t="s">
        <v>64</v>
      </c>
      <c r="B52" t="s">
        <v>20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3">
      <c r="A53" t="s">
        <v>65</v>
      </c>
      <c r="B53" t="s">
        <v>20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3">
      <c r="A54" t="s">
        <v>66</v>
      </c>
      <c r="B54" t="s">
        <v>9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3">
      <c r="A55" t="s">
        <v>67</v>
      </c>
      <c r="B55" t="s">
        <v>23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3">
      <c r="A56" t="s">
        <v>68</v>
      </c>
      <c r="B56" t="s">
        <v>9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3">
      <c r="A57" t="s">
        <v>69</v>
      </c>
      <c r="B57" t="s">
        <v>20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3">
      <c r="A58" t="s">
        <v>70</v>
      </c>
      <c r="B58" t="s">
        <v>11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3">
      <c r="A59" t="s">
        <v>71</v>
      </c>
      <c r="B59" t="s">
        <v>23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3">
      <c r="A60" t="s">
        <v>72</v>
      </c>
      <c r="B60" t="s">
        <v>9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3">
      <c r="A61" t="s">
        <v>73</v>
      </c>
      <c r="B61" t="s">
        <v>9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3">
      <c r="A62" t="s">
        <v>74</v>
      </c>
      <c r="B62" t="s">
        <v>11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3">
      <c r="A63" t="s">
        <v>75</v>
      </c>
      <c r="B63" t="s">
        <v>9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3">
      <c r="A64" t="s">
        <v>76</v>
      </c>
      <c r="B64" t="s">
        <v>13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3">
      <c r="A65" t="s">
        <v>77</v>
      </c>
      <c r="B65" t="s">
        <v>9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3">
      <c r="A66" t="s">
        <v>78</v>
      </c>
      <c r="B66" t="s">
        <v>9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3">
      <c r="A67" t="s">
        <v>79</v>
      </c>
      <c r="B67" t="s">
        <v>23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3">
      <c r="A68" t="s">
        <v>0</v>
      </c>
      <c r="B68" t="s">
        <v>23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3">
      <c r="A69" t="s">
        <v>80</v>
      </c>
      <c r="B69" t="s">
        <v>9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3">
      <c r="A70" t="s">
        <v>81</v>
      </c>
      <c r="B70" t="s">
        <v>9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3">
      <c r="A71" t="s">
        <v>82</v>
      </c>
      <c r="B71" t="s">
        <v>20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3">
      <c r="A72" t="s">
        <v>83</v>
      </c>
      <c r="B72" t="s">
        <v>20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3">
      <c r="A73" t="s">
        <v>84</v>
      </c>
      <c r="B73" t="s">
        <v>20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3">
      <c r="A74" t="s">
        <v>85</v>
      </c>
      <c r="B74" t="s">
        <v>20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3">
      <c r="A75" t="s">
        <v>86</v>
      </c>
      <c r="B75" t="s">
        <v>20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3">
      <c r="A76" t="s">
        <v>87</v>
      </c>
      <c r="B76" t="s">
        <v>9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3">
      <c r="A77" t="s">
        <v>88</v>
      </c>
      <c r="B77" t="s">
        <v>11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3">
      <c r="A78" t="s">
        <v>89</v>
      </c>
      <c r="B78" t="s">
        <v>11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3">
      <c r="A79" t="s">
        <v>90</v>
      </c>
      <c r="B79" t="s">
        <v>23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3">
      <c r="A80" t="s">
        <v>91</v>
      </c>
      <c r="B80" t="s">
        <v>20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3">
      <c r="A81" t="s">
        <v>92</v>
      </c>
      <c r="B81" t="s">
        <v>9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3">
      <c r="A82" t="s">
        <v>93</v>
      </c>
      <c r="B82" t="s">
        <v>11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3">
      <c r="A83" t="s">
        <v>94</v>
      </c>
      <c r="B83" t="s">
        <v>11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 t="s">
        <v>95</v>
      </c>
      <c r="B84" t="s">
        <v>20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3">
      <c r="A85" t="s">
        <v>96</v>
      </c>
      <c r="B85" t="s">
        <v>20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3">
      <c r="A86" t="s">
        <v>97</v>
      </c>
      <c r="B86" t="s">
        <v>20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3">
      <c r="A87" t="s">
        <v>98</v>
      </c>
      <c r="B87" t="s">
        <v>20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3">
      <c r="A88" t="s">
        <v>99</v>
      </c>
      <c r="B88" t="s">
        <v>11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3">
      <c r="A89" t="s">
        <v>100</v>
      </c>
      <c r="B89" t="s">
        <v>11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3">
      <c r="A90" t="s">
        <v>101</v>
      </c>
      <c r="B90" t="s">
        <v>20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3">
      <c r="A91" t="s">
        <v>102</v>
      </c>
      <c r="B91" t="s">
        <v>18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3">
      <c r="A92" t="s">
        <v>103</v>
      </c>
      <c r="B92" t="s">
        <v>9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3">
      <c r="A93" t="s">
        <v>104</v>
      </c>
      <c r="B93" t="s">
        <v>13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3">
      <c r="A94" t="s">
        <v>105</v>
      </c>
      <c r="B94" t="s">
        <v>13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3">
      <c r="A95" t="s">
        <v>106</v>
      </c>
      <c r="B95" t="s">
        <v>13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3">
      <c r="A96" t="s">
        <v>107</v>
      </c>
      <c r="B96" t="s">
        <v>20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3">
      <c r="A97" t="s">
        <v>108</v>
      </c>
      <c r="B97" t="s">
        <v>23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3">
      <c r="A98" t="s">
        <v>109</v>
      </c>
      <c r="B98" t="s">
        <v>20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3">
      <c r="A99" t="s">
        <v>110</v>
      </c>
      <c r="B99" t="s">
        <v>11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3">
      <c r="A100" t="s">
        <v>111</v>
      </c>
      <c r="B100" t="s">
        <v>20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3">
      <c r="A101" t="s">
        <v>112</v>
      </c>
      <c r="B101" t="s">
        <v>20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 t="s">
        <v>113</v>
      </c>
      <c r="B102" t="s">
        <v>20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3">
      <c r="A103" t="s">
        <v>114</v>
      </c>
      <c r="B103" t="s">
        <v>11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3">
      <c r="A104" t="s">
        <v>115</v>
      </c>
      <c r="B104" t="s">
        <v>20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3">
      <c r="A105" t="s">
        <v>116</v>
      </c>
      <c r="B105" t="s">
        <v>20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3">
      <c r="A106" t="s">
        <v>117</v>
      </c>
      <c r="B106" t="s">
        <v>9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 t="s">
        <v>118</v>
      </c>
      <c r="B107" t="s">
        <v>20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3">
      <c r="A108" t="s">
        <v>119</v>
      </c>
      <c r="B108" t="s">
        <v>20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3">
      <c r="A109" t="s">
        <v>120</v>
      </c>
      <c r="B109" t="s">
        <v>9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 t="s">
        <v>121</v>
      </c>
      <c r="B110" t="s">
        <v>23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3">
      <c r="A111" t="s">
        <v>122</v>
      </c>
      <c r="B111" t="s">
        <v>11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 t="s">
        <v>123</v>
      </c>
      <c r="B112" t="s">
        <v>13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 t="s">
        <v>124</v>
      </c>
      <c r="B113" t="s">
        <v>9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 t="s">
        <v>125</v>
      </c>
      <c r="B114" t="s">
        <v>20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3">
      <c r="A115" t="s">
        <v>126</v>
      </c>
      <c r="B115" t="s">
        <v>20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3">
      <c r="A116" t="s">
        <v>127</v>
      </c>
      <c r="B116" t="s">
        <v>9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3">
      <c r="A117" t="s">
        <v>128</v>
      </c>
      <c r="B117" t="s">
        <v>9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3">
      <c r="A118" t="s">
        <v>129</v>
      </c>
      <c r="B118" t="s">
        <v>11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 t="s">
        <v>130</v>
      </c>
      <c r="B119" t="s">
        <v>11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3">
      <c r="A120" t="s">
        <v>131</v>
      </c>
      <c r="B120" t="s">
        <v>18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3">
      <c r="A121" t="s">
        <v>132</v>
      </c>
      <c r="B121" t="s">
        <v>23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3">
      <c r="A122" t="s">
        <v>133</v>
      </c>
      <c r="B122" t="s">
        <v>11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 t="s">
        <v>134</v>
      </c>
      <c r="B123" t="s">
        <v>9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3">
      <c r="A124" t="s">
        <v>135</v>
      </c>
      <c r="B124" t="s">
        <v>11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 t="s">
        <v>136</v>
      </c>
      <c r="B125" t="s">
        <v>20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3">
      <c r="A126" t="s">
        <v>137</v>
      </c>
      <c r="B126" t="s">
        <v>13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3">
      <c r="A127" t="s">
        <v>138</v>
      </c>
      <c r="B127" t="s">
        <v>9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3">
      <c r="A128" t="s">
        <v>139</v>
      </c>
      <c r="B128" t="s">
        <v>13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3">
      <c r="A129" t="s">
        <v>140</v>
      </c>
      <c r="B129" t="s">
        <v>20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3">
      <c r="A130" t="s">
        <v>141</v>
      </c>
      <c r="B130" t="s">
        <v>20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3">
      <c r="A131" t="s">
        <v>142</v>
      </c>
      <c r="B131" t="s">
        <v>9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 t="s">
        <v>143</v>
      </c>
      <c r="B132" t="s">
        <v>20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3">
      <c r="A133" t="s">
        <v>144</v>
      </c>
      <c r="B133" t="s">
        <v>20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3">
      <c r="A134" t="s">
        <v>145</v>
      </c>
      <c r="B134" t="s">
        <v>11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 t="s">
        <v>146</v>
      </c>
      <c r="B135" t="s">
        <v>23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3">
      <c r="A136" t="s">
        <v>147</v>
      </c>
      <c r="B136" t="s">
        <v>11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 t="s">
        <v>148</v>
      </c>
      <c r="B137" t="s">
        <v>11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3">
      <c r="A138" t="s">
        <v>149</v>
      </c>
      <c r="B138" t="s">
        <v>9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 t="s">
        <v>150</v>
      </c>
      <c r="B139" t="s">
        <v>20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9"/>
  <sheetViews>
    <sheetView workbookViewId="0">
      <selection activeCell="Q144" sqref="Q144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4</v>
      </c>
      <c r="I1" t="s">
        <v>5</v>
      </c>
      <c r="J1" t="s">
        <v>6</v>
      </c>
      <c r="K1" t="s">
        <v>155</v>
      </c>
      <c r="L1" t="s">
        <v>156</v>
      </c>
      <c r="M1" t="s">
        <v>157</v>
      </c>
    </row>
    <row r="2" spans="1:13" hidden="1" x14ac:dyDescent="0.3">
      <c r="A2" t="s">
        <v>8</v>
      </c>
      <c r="B2" t="s">
        <v>9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SUM(D2,H2)</f>
        <v>0</v>
      </c>
      <c r="L2">
        <f>SUM(E2:F2,I2:J2)</f>
        <v>2</v>
      </c>
      <c r="M2">
        <f>IF(K2&gt;L2,1,0)</f>
        <v>0</v>
      </c>
    </row>
    <row r="3" spans="1:13" hidden="1" x14ac:dyDescent="0.3">
      <c r="A3" t="s">
        <v>10</v>
      </c>
      <c r="B3" t="s">
        <v>11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SUM(D3,H3)</f>
        <v>5</v>
      </c>
      <c r="L3">
        <f t="shared" ref="L3:L66" si="1">SUM(E3:F3,I3:J3)</f>
        <v>10</v>
      </c>
      <c r="M3">
        <f t="shared" ref="M3:M66" si="2">IF(K3&gt;L3,1,0)</f>
        <v>0</v>
      </c>
    </row>
    <row r="4" spans="1:13" hidden="1" x14ac:dyDescent="0.3">
      <c r="A4" t="s">
        <v>12</v>
      </c>
      <c r="B4" t="s">
        <v>13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0</v>
      </c>
      <c r="L4">
        <f t="shared" si="1"/>
        <v>1</v>
      </c>
      <c r="M4">
        <f t="shared" si="2"/>
        <v>0</v>
      </c>
    </row>
    <row r="5" spans="1:13" hidden="1" x14ac:dyDescent="0.3">
      <c r="A5" t="s">
        <v>14</v>
      </c>
      <c r="B5" t="s">
        <v>9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f t="shared" si="1"/>
        <v>3</v>
      </c>
      <c r="M5">
        <f t="shared" si="2"/>
        <v>0</v>
      </c>
    </row>
    <row r="6" spans="1:13" hidden="1" x14ac:dyDescent="0.3">
      <c r="A6" t="s">
        <v>15</v>
      </c>
      <c r="B6" t="s">
        <v>13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18</v>
      </c>
      <c r="L6">
        <f t="shared" si="1"/>
        <v>52</v>
      </c>
      <c r="M6">
        <f t="shared" si="2"/>
        <v>0</v>
      </c>
    </row>
    <row r="7" spans="1:13" hidden="1" x14ac:dyDescent="0.3">
      <c r="A7" t="s">
        <v>16</v>
      </c>
      <c r="B7" t="s">
        <v>9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</v>
      </c>
      <c r="L7">
        <f t="shared" si="1"/>
        <v>11</v>
      </c>
      <c r="M7">
        <f t="shared" si="2"/>
        <v>0</v>
      </c>
    </row>
    <row r="8" spans="1:13" hidden="1" x14ac:dyDescent="0.3">
      <c r="A8" t="s">
        <v>17</v>
      </c>
      <c r="B8" t="s">
        <v>18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143</v>
      </c>
      <c r="L8">
        <f t="shared" si="1"/>
        <v>337</v>
      </c>
      <c r="M8">
        <f t="shared" si="2"/>
        <v>0</v>
      </c>
    </row>
    <row r="9" spans="1:13" hidden="1" x14ac:dyDescent="0.3">
      <c r="A9" t="s">
        <v>19</v>
      </c>
      <c r="B9" t="s">
        <v>20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77</v>
      </c>
      <c r="L9">
        <f t="shared" si="1"/>
        <v>227</v>
      </c>
      <c r="M9">
        <f t="shared" si="2"/>
        <v>0</v>
      </c>
    </row>
    <row r="10" spans="1:13" hidden="1" x14ac:dyDescent="0.3">
      <c r="A10" t="s">
        <v>21</v>
      </c>
      <c r="B10" t="s">
        <v>9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6</v>
      </c>
      <c r="L10">
        <f t="shared" si="1"/>
        <v>20</v>
      </c>
      <c r="M10">
        <f t="shared" si="2"/>
        <v>0</v>
      </c>
    </row>
    <row r="11" spans="1:13" hidden="1" x14ac:dyDescent="0.3">
      <c r="A11" t="s">
        <v>22</v>
      </c>
      <c r="B11" t="s">
        <v>23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5</v>
      </c>
      <c r="L11">
        <f t="shared" si="1"/>
        <v>7</v>
      </c>
      <c r="M11">
        <f t="shared" si="2"/>
        <v>0</v>
      </c>
    </row>
    <row r="12" spans="1:13" hidden="1" x14ac:dyDescent="0.3">
      <c r="A12" t="s">
        <v>24</v>
      </c>
      <c r="B12" t="s">
        <v>9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  <c r="L12">
        <f t="shared" si="1"/>
        <v>1</v>
      </c>
      <c r="M12">
        <f t="shared" si="2"/>
        <v>0</v>
      </c>
    </row>
    <row r="13" spans="1:13" hidden="1" x14ac:dyDescent="0.3">
      <c r="A13" t="s">
        <v>25</v>
      </c>
      <c r="B13" t="s">
        <v>23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  <c r="L13">
        <f t="shared" si="1"/>
        <v>1</v>
      </c>
      <c r="M13">
        <f t="shared" si="2"/>
        <v>0</v>
      </c>
    </row>
    <row r="14" spans="1:13" hidden="1" x14ac:dyDescent="0.3">
      <c r="A14" t="s">
        <v>26</v>
      </c>
      <c r="B14" t="s">
        <v>20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38</v>
      </c>
      <c r="L14">
        <f t="shared" si="1"/>
        <v>109</v>
      </c>
      <c r="M14">
        <f t="shared" si="2"/>
        <v>0</v>
      </c>
    </row>
    <row r="15" spans="1:13" hidden="1" x14ac:dyDescent="0.3">
      <c r="A15" t="s">
        <v>27</v>
      </c>
      <c r="B15" t="s">
        <v>23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0</v>
      </c>
      <c r="L15">
        <f t="shared" si="1"/>
        <v>1</v>
      </c>
      <c r="M15">
        <f t="shared" si="2"/>
        <v>0</v>
      </c>
    </row>
    <row r="16" spans="1:13" hidden="1" x14ac:dyDescent="0.3">
      <c r="A16" t="s">
        <v>28</v>
      </c>
      <c r="B16" t="s">
        <v>20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18</v>
      </c>
      <c r="L16">
        <f t="shared" si="1"/>
        <v>73</v>
      </c>
      <c r="M16">
        <f t="shared" si="2"/>
        <v>0</v>
      </c>
    </row>
    <row r="17" spans="1:13" hidden="1" x14ac:dyDescent="0.3">
      <c r="A17" t="s">
        <v>29</v>
      </c>
      <c r="B17" t="s">
        <v>9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1</v>
      </c>
      <c r="M17">
        <f t="shared" si="2"/>
        <v>0</v>
      </c>
    </row>
    <row r="18" spans="1:13" hidden="1" x14ac:dyDescent="0.3">
      <c r="A18" t="s">
        <v>30</v>
      </c>
      <c r="B18" t="s">
        <v>13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23</v>
      </c>
      <c r="L18">
        <f t="shared" si="1"/>
        <v>85</v>
      </c>
      <c r="M18">
        <f t="shared" si="2"/>
        <v>0</v>
      </c>
    </row>
    <row r="19" spans="1:13" hidden="1" x14ac:dyDescent="0.3">
      <c r="A19" t="s">
        <v>31</v>
      </c>
      <c r="B19" t="s">
        <v>20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52</v>
      </c>
      <c r="L19">
        <f t="shared" si="1"/>
        <v>168</v>
      </c>
      <c r="M19">
        <f t="shared" si="2"/>
        <v>0</v>
      </c>
    </row>
    <row r="20" spans="1:13" x14ac:dyDescent="0.3">
      <c r="A20" t="s">
        <v>32</v>
      </c>
      <c r="B20" t="s">
        <v>11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  <c r="L20">
        <f t="shared" si="1"/>
        <v>0</v>
      </c>
      <c r="M20">
        <f t="shared" si="2"/>
        <v>1</v>
      </c>
    </row>
    <row r="21" spans="1:13" hidden="1" x14ac:dyDescent="0.3">
      <c r="A21" t="s">
        <v>33</v>
      </c>
      <c r="B21" t="s">
        <v>13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2</v>
      </c>
      <c r="L21">
        <f t="shared" si="1"/>
        <v>11</v>
      </c>
      <c r="M21">
        <f t="shared" si="2"/>
        <v>0</v>
      </c>
    </row>
    <row r="22" spans="1:13" hidden="1" x14ac:dyDescent="0.3">
      <c r="A22" t="s">
        <v>34</v>
      </c>
      <c r="B22" t="s">
        <v>9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213</v>
      </c>
      <c r="L22">
        <f t="shared" si="1"/>
        <v>313</v>
      </c>
      <c r="M22">
        <f t="shared" si="2"/>
        <v>0</v>
      </c>
    </row>
    <row r="23" spans="1:13" hidden="1" x14ac:dyDescent="0.3">
      <c r="A23" t="s">
        <v>35</v>
      </c>
      <c r="B23" t="s">
        <v>20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10</v>
      </c>
      <c r="L23">
        <f t="shared" si="1"/>
        <v>24</v>
      </c>
      <c r="M23">
        <f t="shared" si="2"/>
        <v>0</v>
      </c>
    </row>
    <row r="24" spans="1:13" hidden="1" x14ac:dyDescent="0.3">
      <c r="A24" t="s">
        <v>36</v>
      </c>
      <c r="B24" t="s">
        <v>20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0</v>
      </c>
      <c r="L24">
        <f t="shared" si="1"/>
        <v>1</v>
      </c>
      <c r="M24">
        <f t="shared" si="2"/>
        <v>0</v>
      </c>
    </row>
    <row r="25" spans="1:13" hidden="1" x14ac:dyDescent="0.3">
      <c r="A25" t="s">
        <v>37</v>
      </c>
      <c r="B25" t="s">
        <v>20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0</v>
      </c>
      <c r="L25">
        <f t="shared" si="1"/>
        <v>1</v>
      </c>
      <c r="M25">
        <f t="shared" si="2"/>
        <v>0</v>
      </c>
    </row>
    <row r="26" spans="1:13" hidden="1" x14ac:dyDescent="0.3">
      <c r="A26" t="s">
        <v>38</v>
      </c>
      <c r="B26" t="s">
        <v>20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51</v>
      </c>
      <c r="L26">
        <f t="shared" si="1"/>
        <v>117</v>
      </c>
      <c r="M26">
        <f t="shared" si="2"/>
        <v>0</v>
      </c>
    </row>
    <row r="27" spans="1:13" hidden="1" x14ac:dyDescent="0.3">
      <c r="A27" t="s">
        <v>39</v>
      </c>
      <c r="B27" t="s">
        <v>20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21</v>
      </c>
      <c r="L27">
        <f t="shared" si="1"/>
        <v>47</v>
      </c>
      <c r="M27">
        <f t="shared" si="2"/>
        <v>0</v>
      </c>
    </row>
    <row r="28" spans="1:13" hidden="1" x14ac:dyDescent="0.3">
      <c r="A28" t="s">
        <v>40</v>
      </c>
      <c r="B28" t="s">
        <v>20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43</v>
      </c>
      <c r="L28">
        <f t="shared" si="1"/>
        <v>137</v>
      </c>
      <c r="M28">
        <f t="shared" si="2"/>
        <v>0</v>
      </c>
    </row>
    <row r="29" spans="1:13" hidden="1" x14ac:dyDescent="0.3">
      <c r="A29" t="s">
        <v>41</v>
      </c>
      <c r="B29" t="s">
        <v>23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3</v>
      </c>
      <c r="L29">
        <f t="shared" si="1"/>
        <v>3</v>
      </c>
      <c r="M29">
        <f t="shared" si="2"/>
        <v>0</v>
      </c>
    </row>
    <row r="30" spans="1:13" hidden="1" x14ac:dyDescent="0.3">
      <c r="A30" t="s">
        <v>42</v>
      </c>
      <c r="B30" t="s">
        <v>11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  <c r="L30">
        <f t="shared" si="1"/>
        <v>1</v>
      </c>
      <c r="M30">
        <f t="shared" si="2"/>
        <v>0</v>
      </c>
    </row>
    <row r="31" spans="1:13" hidden="1" x14ac:dyDescent="0.3">
      <c r="A31" t="s">
        <v>43</v>
      </c>
      <c r="B31" t="s">
        <v>11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7</v>
      </c>
      <c r="L31">
        <f t="shared" si="1"/>
        <v>19</v>
      </c>
      <c r="M31">
        <f t="shared" si="2"/>
        <v>0</v>
      </c>
    </row>
    <row r="32" spans="1:13" hidden="1" x14ac:dyDescent="0.3">
      <c r="A32" t="s">
        <v>44</v>
      </c>
      <c r="B32" t="s">
        <v>13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1</v>
      </c>
      <c r="L32">
        <f t="shared" si="1"/>
        <v>1</v>
      </c>
      <c r="M32">
        <f t="shared" si="2"/>
        <v>0</v>
      </c>
    </row>
    <row r="33" spans="1:13" hidden="1" x14ac:dyDescent="0.3">
      <c r="A33" t="s">
        <v>45</v>
      </c>
      <c r="B33" t="s">
        <v>11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  <c r="L33">
        <f t="shared" si="1"/>
        <v>1</v>
      </c>
      <c r="M33">
        <f t="shared" si="2"/>
        <v>0</v>
      </c>
    </row>
    <row r="34" spans="1:13" hidden="1" x14ac:dyDescent="0.3">
      <c r="A34" t="s">
        <v>46</v>
      </c>
      <c r="B34" t="s">
        <v>20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13</v>
      </c>
      <c r="L34">
        <f t="shared" si="1"/>
        <v>27</v>
      </c>
      <c r="M34">
        <f t="shared" si="2"/>
        <v>0</v>
      </c>
    </row>
    <row r="35" spans="1:13" hidden="1" x14ac:dyDescent="0.3">
      <c r="A35" t="s">
        <v>47</v>
      </c>
      <c r="B35" t="s">
        <v>11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21</v>
      </c>
      <c r="L35">
        <f t="shared" si="1"/>
        <v>24</v>
      </c>
      <c r="M35">
        <f t="shared" si="2"/>
        <v>0</v>
      </c>
    </row>
    <row r="36" spans="1:13" hidden="1" x14ac:dyDescent="0.3">
      <c r="A36" t="s">
        <v>48</v>
      </c>
      <c r="B36" t="s">
        <v>9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0</v>
      </c>
      <c r="L36">
        <f t="shared" si="1"/>
        <v>9</v>
      </c>
      <c r="M36">
        <f t="shared" si="2"/>
        <v>0</v>
      </c>
    </row>
    <row r="37" spans="1:13" hidden="1" x14ac:dyDescent="0.3">
      <c r="A37" t="s">
        <v>49</v>
      </c>
      <c r="B37" t="s">
        <v>20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143</v>
      </c>
      <c r="L37">
        <f t="shared" si="1"/>
        <v>319</v>
      </c>
      <c r="M37">
        <f t="shared" si="2"/>
        <v>0</v>
      </c>
    </row>
    <row r="38" spans="1:13" hidden="1" x14ac:dyDescent="0.3">
      <c r="A38" t="s">
        <v>50</v>
      </c>
      <c r="B38" t="s">
        <v>20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233</v>
      </c>
      <c r="L38">
        <f t="shared" si="1"/>
        <v>547</v>
      </c>
      <c r="M38">
        <f t="shared" si="2"/>
        <v>0</v>
      </c>
    </row>
    <row r="39" spans="1:13" hidden="1" x14ac:dyDescent="0.3">
      <c r="A39" t="s">
        <v>51</v>
      </c>
      <c r="B39" t="s">
        <v>11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  <c r="L39">
        <f t="shared" si="1"/>
        <v>1</v>
      </c>
      <c r="M39">
        <f t="shared" si="2"/>
        <v>0</v>
      </c>
    </row>
    <row r="40" spans="1:13" hidden="1" x14ac:dyDescent="0.3">
      <c r="A40" t="s">
        <v>52</v>
      </c>
      <c r="B40" t="s">
        <v>11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0</v>
      </c>
      <c r="L40">
        <f t="shared" si="1"/>
        <v>4</v>
      </c>
      <c r="M40">
        <f t="shared" si="2"/>
        <v>0</v>
      </c>
    </row>
    <row r="41" spans="1:13" hidden="1" x14ac:dyDescent="0.3">
      <c r="A41" t="s">
        <v>53</v>
      </c>
      <c r="B41" t="s">
        <v>20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30</v>
      </c>
      <c r="L41">
        <f t="shared" si="1"/>
        <v>80</v>
      </c>
      <c r="M41">
        <f t="shared" si="2"/>
        <v>0</v>
      </c>
    </row>
    <row r="42" spans="1:13" hidden="1" x14ac:dyDescent="0.3">
      <c r="A42" t="s">
        <v>54</v>
      </c>
      <c r="B42" t="s">
        <v>9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6</v>
      </c>
      <c r="L42">
        <f t="shared" si="1"/>
        <v>19</v>
      </c>
      <c r="M42">
        <f t="shared" si="2"/>
        <v>0</v>
      </c>
    </row>
    <row r="43" spans="1:13" hidden="1" x14ac:dyDescent="0.3">
      <c r="A43" t="s">
        <v>55</v>
      </c>
      <c r="B43" t="s">
        <v>13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  <c r="L43">
        <f t="shared" si="1"/>
        <v>1</v>
      </c>
      <c r="M43">
        <f t="shared" si="2"/>
        <v>0</v>
      </c>
    </row>
    <row r="44" spans="1:13" hidden="1" x14ac:dyDescent="0.3">
      <c r="A44" t="s">
        <v>56</v>
      </c>
      <c r="B44" t="s">
        <v>23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  <c r="L44">
        <f t="shared" si="1"/>
        <v>2</v>
      </c>
      <c r="M44">
        <f t="shared" si="2"/>
        <v>0</v>
      </c>
    </row>
    <row r="45" spans="1:13" hidden="1" x14ac:dyDescent="0.3">
      <c r="A45" t="s">
        <v>57</v>
      </c>
      <c r="B45" t="s">
        <v>20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38</v>
      </c>
      <c r="L45">
        <f t="shared" si="1"/>
        <v>95</v>
      </c>
      <c r="M45">
        <f t="shared" si="2"/>
        <v>0</v>
      </c>
    </row>
    <row r="46" spans="1:13" hidden="1" x14ac:dyDescent="0.3">
      <c r="A46" t="s">
        <v>58</v>
      </c>
      <c r="B46" t="s">
        <v>20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114</v>
      </c>
      <c r="L46">
        <f t="shared" si="1"/>
        <v>262</v>
      </c>
      <c r="M46">
        <f t="shared" si="2"/>
        <v>0</v>
      </c>
    </row>
    <row r="47" spans="1:13" hidden="1" x14ac:dyDescent="0.3">
      <c r="A47" t="s">
        <v>59</v>
      </c>
      <c r="B47" t="s">
        <v>9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1</v>
      </c>
      <c r="L47">
        <f t="shared" si="1"/>
        <v>2</v>
      </c>
      <c r="M47">
        <f t="shared" si="2"/>
        <v>0</v>
      </c>
    </row>
    <row r="48" spans="1:13" hidden="1" x14ac:dyDescent="0.3">
      <c r="A48" t="s">
        <v>60</v>
      </c>
      <c r="B48" t="s">
        <v>9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9</v>
      </c>
      <c r="L48">
        <f t="shared" si="1"/>
        <v>17</v>
      </c>
      <c r="M48">
        <f t="shared" si="2"/>
        <v>0</v>
      </c>
    </row>
    <row r="49" spans="1:13" hidden="1" x14ac:dyDescent="0.3">
      <c r="A49" t="s">
        <v>61</v>
      </c>
      <c r="B49" t="s">
        <v>9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6</v>
      </c>
      <c r="L49">
        <f t="shared" si="1"/>
        <v>21</v>
      </c>
      <c r="M49">
        <f t="shared" si="2"/>
        <v>0</v>
      </c>
    </row>
    <row r="50" spans="1:13" hidden="1" x14ac:dyDescent="0.3">
      <c r="A50" t="s">
        <v>62</v>
      </c>
      <c r="B50" t="s">
        <v>9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  <c r="L50">
        <f t="shared" si="1"/>
        <v>1</v>
      </c>
      <c r="M50">
        <f t="shared" si="2"/>
        <v>0</v>
      </c>
    </row>
    <row r="51" spans="1:13" hidden="1" x14ac:dyDescent="0.3">
      <c r="A51" t="s">
        <v>63</v>
      </c>
      <c r="B51" t="s">
        <v>9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15</v>
      </c>
      <c r="L51">
        <f t="shared" si="1"/>
        <v>45</v>
      </c>
      <c r="M51">
        <f t="shared" si="2"/>
        <v>0</v>
      </c>
    </row>
    <row r="52" spans="1:13" hidden="1" x14ac:dyDescent="0.3">
      <c r="A52" t="s">
        <v>64</v>
      </c>
      <c r="B52" t="s">
        <v>20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9</v>
      </c>
      <c r="L52">
        <f t="shared" si="1"/>
        <v>19</v>
      </c>
      <c r="M52">
        <f t="shared" si="2"/>
        <v>0</v>
      </c>
    </row>
    <row r="53" spans="1:13" hidden="1" x14ac:dyDescent="0.3">
      <c r="A53" t="s">
        <v>65</v>
      </c>
      <c r="B53" t="s">
        <v>20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0</v>
      </c>
      <c r="L53">
        <f t="shared" si="1"/>
        <v>4</v>
      </c>
      <c r="M53">
        <f t="shared" si="2"/>
        <v>0</v>
      </c>
    </row>
    <row r="54" spans="1:13" hidden="1" x14ac:dyDescent="0.3">
      <c r="A54" t="s">
        <v>66</v>
      </c>
      <c r="B54" t="s">
        <v>9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1</v>
      </c>
      <c r="L54">
        <f t="shared" si="1"/>
        <v>6</v>
      </c>
      <c r="M54">
        <f t="shared" si="2"/>
        <v>0</v>
      </c>
    </row>
    <row r="55" spans="1:13" hidden="1" x14ac:dyDescent="0.3">
      <c r="A55" t="s">
        <v>67</v>
      </c>
      <c r="B55" t="s">
        <v>23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17</v>
      </c>
      <c r="L55">
        <f t="shared" si="1"/>
        <v>50</v>
      </c>
      <c r="M55">
        <f t="shared" si="2"/>
        <v>0</v>
      </c>
    </row>
    <row r="56" spans="1:13" hidden="1" x14ac:dyDescent="0.3">
      <c r="A56" t="s">
        <v>68</v>
      </c>
      <c r="B56" t="s">
        <v>9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140</v>
      </c>
      <c r="L56">
        <f t="shared" si="1"/>
        <v>303</v>
      </c>
      <c r="M56">
        <f t="shared" si="2"/>
        <v>0</v>
      </c>
    </row>
    <row r="57" spans="1:13" hidden="1" x14ac:dyDescent="0.3">
      <c r="A57" t="s">
        <v>69</v>
      </c>
      <c r="B57" t="s">
        <v>20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28</v>
      </c>
      <c r="L57">
        <f t="shared" si="1"/>
        <v>66</v>
      </c>
      <c r="M57">
        <f t="shared" si="2"/>
        <v>0</v>
      </c>
    </row>
    <row r="58" spans="1:13" x14ac:dyDescent="0.3">
      <c r="A58" t="s">
        <v>70</v>
      </c>
      <c r="B58" t="s">
        <v>11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3</v>
      </c>
      <c r="L58">
        <f t="shared" si="1"/>
        <v>2</v>
      </c>
      <c r="M58">
        <f t="shared" si="2"/>
        <v>1</v>
      </c>
    </row>
    <row r="59" spans="1:13" hidden="1" x14ac:dyDescent="0.3">
      <c r="A59" t="s">
        <v>71</v>
      </c>
      <c r="B59" t="s">
        <v>23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121</v>
      </c>
      <c r="L59">
        <f t="shared" si="1"/>
        <v>327</v>
      </c>
      <c r="M59">
        <f t="shared" si="2"/>
        <v>0</v>
      </c>
    </row>
    <row r="60" spans="1:13" hidden="1" x14ac:dyDescent="0.3">
      <c r="A60" t="s">
        <v>72</v>
      </c>
      <c r="B60" t="s">
        <v>9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>
        <f t="shared" si="1"/>
        <v>4</v>
      </c>
      <c r="M60">
        <f t="shared" si="2"/>
        <v>0</v>
      </c>
    </row>
    <row r="61" spans="1:13" hidden="1" x14ac:dyDescent="0.3">
      <c r="A61" t="s">
        <v>73</v>
      </c>
      <c r="B61" t="s">
        <v>9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17</v>
      </c>
      <c r="L61">
        <f t="shared" si="1"/>
        <v>42</v>
      </c>
      <c r="M61">
        <f t="shared" si="2"/>
        <v>0</v>
      </c>
    </row>
    <row r="62" spans="1:13" hidden="1" x14ac:dyDescent="0.3">
      <c r="A62" t="s">
        <v>74</v>
      </c>
      <c r="B62" t="s">
        <v>11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25</v>
      </c>
      <c r="L62">
        <f t="shared" si="1"/>
        <v>61</v>
      </c>
      <c r="M62">
        <f t="shared" si="2"/>
        <v>0</v>
      </c>
    </row>
    <row r="63" spans="1:13" hidden="1" x14ac:dyDescent="0.3">
      <c r="A63" t="s">
        <v>75</v>
      </c>
      <c r="B63" t="s">
        <v>9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0</v>
      </c>
      <c r="L63">
        <f t="shared" si="1"/>
        <v>3</v>
      </c>
      <c r="M63">
        <f t="shared" si="2"/>
        <v>0</v>
      </c>
    </row>
    <row r="64" spans="1:13" hidden="1" x14ac:dyDescent="0.3">
      <c r="A64" t="s">
        <v>76</v>
      </c>
      <c r="B64" t="s">
        <v>13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2</v>
      </c>
      <c r="L64">
        <f t="shared" si="1"/>
        <v>17</v>
      </c>
      <c r="M64">
        <f t="shared" si="2"/>
        <v>0</v>
      </c>
    </row>
    <row r="65" spans="1:13" hidden="1" x14ac:dyDescent="0.3">
      <c r="A65" t="s">
        <v>77</v>
      </c>
      <c r="B65" t="s">
        <v>9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107</v>
      </c>
      <c r="L65">
        <f t="shared" si="1"/>
        <v>189</v>
      </c>
      <c r="M65">
        <f t="shared" si="2"/>
        <v>0</v>
      </c>
    </row>
    <row r="66" spans="1:13" hidden="1" x14ac:dyDescent="0.3">
      <c r="A66" t="s">
        <v>78</v>
      </c>
      <c r="B66" t="s">
        <v>9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14</v>
      </c>
      <c r="L66">
        <f t="shared" si="1"/>
        <v>35</v>
      </c>
      <c r="M66">
        <f t="shared" si="2"/>
        <v>0</v>
      </c>
    </row>
    <row r="67" spans="1:13" hidden="1" x14ac:dyDescent="0.3">
      <c r="A67" t="s">
        <v>79</v>
      </c>
      <c r="B67" t="s">
        <v>23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3">SUM(D67,H67)</f>
        <v>1</v>
      </c>
      <c r="L67">
        <f t="shared" ref="L67:L130" si="4">SUM(E67:F67,I67:J67)</f>
        <v>3</v>
      </c>
      <c r="M67">
        <f t="shared" ref="M67:M130" si="5">IF(K67&gt;L67,1,0)</f>
        <v>0</v>
      </c>
    </row>
    <row r="68" spans="1:13" hidden="1" x14ac:dyDescent="0.3">
      <c r="A68" t="s">
        <v>0</v>
      </c>
      <c r="B68" t="s">
        <v>23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3"/>
        <v>72</v>
      </c>
      <c r="L68">
        <f t="shared" si="4"/>
        <v>136</v>
      </c>
      <c r="M68">
        <f t="shared" si="5"/>
        <v>0</v>
      </c>
    </row>
    <row r="69" spans="1:13" hidden="1" x14ac:dyDescent="0.3">
      <c r="A69" t="s">
        <v>80</v>
      </c>
      <c r="B69" t="s">
        <v>9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3"/>
        <v>0</v>
      </c>
      <c r="L69">
        <f t="shared" si="4"/>
        <v>2</v>
      </c>
      <c r="M69">
        <f t="shared" si="5"/>
        <v>0</v>
      </c>
    </row>
    <row r="70" spans="1:13" hidden="1" x14ac:dyDescent="0.3">
      <c r="A70" t="s">
        <v>81</v>
      </c>
      <c r="B70" t="s">
        <v>9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3"/>
        <v>0</v>
      </c>
      <c r="L70">
        <f t="shared" si="4"/>
        <v>4</v>
      </c>
      <c r="M70">
        <f t="shared" si="5"/>
        <v>0</v>
      </c>
    </row>
    <row r="71" spans="1:13" hidden="1" x14ac:dyDescent="0.3">
      <c r="A71" t="s">
        <v>82</v>
      </c>
      <c r="B71" t="s">
        <v>20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3"/>
        <v>2</v>
      </c>
      <c r="L71">
        <f t="shared" si="4"/>
        <v>7</v>
      </c>
      <c r="M71">
        <f t="shared" si="5"/>
        <v>0</v>
      </c>
    </row>
    <row r="72" spans="1:13" hidden="1" x14ac:dyDescent="0.3">
      <c r="A72" t="s">
        <v>83</v>
      </c>
      <c r="B72" t="s">
        <v>20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3"/>
        <v>6</v>
      </c>
      <c r="L72">
        <f t="shared" si="4"/>
        <v>15</v>
      </c>
      <c r="M72">
        <f t="shared" si="5"/>
        <v>0</v>
      </c>
    </row>
    <row r="73" spans="1:13" hidden="1" x14ac:dyDescent="0.3">
      <c r="A73" t="s">
        <v>84</v>
      </c>
      <c r="B73" t="s">
        <v>20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3"/>
        <v>1</v>
      </c>
      <c r="L73">
        <f t="shared" si="4"/>
        <v>3</v>
      </c>
      <c r="M73">
        <f t="shared" si="5"/>
        <v>0</v>
      </c>
    </row>
    <row r="74" spans="1:13" hidden="1" x14ac:dyDescent="0.3">
      <c r="A74" t="s">
        <v>85</v>
      </c>
      <c r="B74" t="s">
        <v>20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3"/>
        <v>3</v>
      </c>
      <c r="L74">
        <f t="shared" si="4"/>
        <v>23</v>
      </c>
      <c r="M74">
        <f t="shared" si="5"/>
        <v>0</v>
      </c>
    </row>
    <row r="75" spans="1:13" hidden="1" x14ac:dyDescent="0.3">
      <c r="A75" t="s">
        <v>86</v>
      </c>
      <c r="B75" t="s">
        <v>20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3"/>
        <v>0</v>
      </c>
      <c r="L75">
        <f t="shared" si="4"/>
        <v>1</v>
      </c>
      <c r="M75">
        <f t="shared" si="5"/>
        <v>0</v>
      </c>
    </row>
    <row r="76" spans="1:13" hidden="1" x14ac:dyDescent="0.3">
      <c r="A76" t="s">
        <v>87</v>
      </c>
      <c r="B76" t="s">
        <v>9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3"/>
        <v>0</v>
      </c>
      <c r="L76">
        <f t="shared" si="4"/>
        <v>6</v>
      </c>
      <c r="M76">
        <f t="shared" si="5"/>
        <v>0</v>
      </c>
    </row>
    <row r="77" spans="1:13" hidden="1" x14ac:dyDescent="0.3">
      <c r="A77" t="s">
        <v>88</v>
      </c>
      <c r="B77" t="s">
        <v>11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3"/>
        <v>6</v>
      </c>
      <c r="L77">
        <f t="shared" si="4"/>
        <v>16</v>
      </c>
      <c r="M77">
        <f t="shared" si="5"/>
        <v>0</v>
      </c>
    </row>
    <row r="78" spans="1:13" hidden="1" x14ac:dyDescent="0.3">
      <c r="A78" t="s">
        <v>89</v>
      </c>
      <c r="B78" t="s">
        <v>11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3"/>
        <v>0</v>
      </c>
      <c r="L78">
        <f t="shared" si="4"/>
        <v>1</v>
      </c>
      <c r="M78">
        <f t="shared" si="5"/>
        <v>0</v>
      </c>
    </row>
    <row r="79" spans="1:13" hidden="1" x14ac:dyDescent="0.3">
      <c r="A79" t="s">
        <v>90</v>
      </c>
      <c r="B79" t="s">
        <v>23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3"/>
        <v>13</v>
      </c>
      <c r="L79">
        <f t="shared" si="4"/>
        <v>49</v>
      </c>
      <c r="M79">
        <f t="shared" si="5"/>
        <v>0</v>
      </c>
    </row>
    <row r="80" spans="1:13" hidden="1" x14ac:dyDescent="0.3">
      <c r="A80" t="s">
        <v>91</v>
      </c>
      <c r="B80" t="s">
        <v>20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3"/>
        <v>0</v>
      </c>
      <c r="L80">
        <f t="shared" si="4"/>
        <v>7</v>
      </c>
      <c r="M80">
        <f t="shared" si="5"/>
        <v>0</v>
      </c>
    </row>
    <row r="81" spans="1:13" hidden="1" x14ac:dyDescent="0.3">
      <c r="A81" t="s">
        <v>92</v>
      </c>
      <c r="B81" t="s">
        <v>9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3"/>
        <v>2</v>
      </c>
      <c r="L81">
        <f t="shared" si="4"/>
        <v>22</v>
      </c>
      <c r="M81">
        <f t="shared" si="5"/>
        <v>0</v>
      </c>
    </row>
    <row r="82" spans="1:13" hidden="1" x14ac:dyDescent="0.3">
      <c r="A82" t="s">
        <v>93</v>
      </c>
      <c r="B82" t="s">
        <v>11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3"/>
        <v>1</v>
      </c>
      <c r="L82">
        <f t="shared" si="4"/>
        <v>1</v>
      </c>
      <c r="M82">
        <f t="shared" si="5"/>
        <v>0</v>
      </c>
    </row>
    <row r="83" spans="1:13" hidden="1" x14ac:dyDescent="0.3">
      <c r="A83" t="s">
        <v>94</v>
      </c>
      <c r="B83" t="s">
        <v>11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3"/>
        <v>0</v>
      </c>
      <c r="L83">
        <f t="shared" si="4"/>
        <v>4</v>
      </c>
      <c r="M83">
        <f t="shared" si="5"/>
        <v>0</v>
      </c>
    </row>
    <row r="84" spans="1:13" hidden="1" x14ac:dyDescent="0.3">
      <c r="A84" t="s">
        <v>95</v>
      </c>
      <c r="B84" t="s">
        <v>20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3"/>
        <v>252</v>
      </c>
      <c r="L84">
        <f t="shared" si="4"/>
        <v>530</v>
      </c>
      <c r="M84">
        <f t="shared" si="5"/>
        <v>0</v>
      </c>
    </row>
    <row r="85" spans="1:13" hidden="1" x14ac:dyDescent="0.3">
      <c r="A85" t="s">
        <v>96</v>
      </c>
      <c r="B85" t="s">
        <v>20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3"/>
        <v>67</v>
      </c>
      <c r="L85">
        <f t="shared" si="4"/>
        <v>176</v>
      </c>
      <c r="M85">
        <f t="shared" si="5"/>
        <v>0</v>
      </c>
    </row>
    <row r="86" spans="1:13" hidden="1" x14ac:dyDescent="0.3">
      <c r="A86" t="s">
        <v>97</v>
      </c>
      <c r="B86" t="s">
        <v>20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3"/>
        <v>36</v>
      </c>
      <c r="L86">
        <f t="shared" si="4"/>
        <v>101</v>
      </c>
      <c r="M86">
        <f t="shared" si="5"/>
        <v>0</v>
      </c>
    </row>
    <row r="87" spans="1:13" hidden="1" x14ac:dyDescent="0.3">
      <c r="A87" t="s">
        <v>98</v>
      </c>
      <c r="B87" t="s">
        <v>20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3"/>
        <v>192</v>
      </c>
      <c r="L87">
        <f t="shared" si="4"/>
        <v>327</v>
      </c>
      <c r="M87">
        <f t="shared" si="5"/>
        <v>0</v>
      </c>
    </row>
    <row r="88" spans="1:13" hidden="1" x14ac:dyDescent="0.3">
      <c r="A88" t="s">
        <v>99</v>
      </c>
      <c r="B88" t="s">
        <v>11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3"/>
        <v>0</v>
      </c>
      <c r="L88">
        <f t="shared" si="4"/>
        <v>1</v>
      </c>
      <c r="M88">
        <f t="shared" si="5"/>
        <v>0</v>
      </c>
    </row>
    <row r="89" spans="1:13" hidden="1" x14ac:dyDescent="0.3">
      <c r="A89" t="s">
        <v>100</v>
      </c>
      <c r="B89" t="s">
        <v>11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3"/>
        <v>3</v>
      </c>
      <c r="L89">
        <f t="shared" si="4"/>
        <v>20</v>
      </c>
      <c r="M89">
        <f t="shared" si="5"/>
        <v>0</v>
      </c>
    </row>
    <row r="90" spans="1:13" hidden="1" x14ac:dyDescent="0.3">
      <c r="A90" t="s">
        <v>101</v>
      </c>
      <c r="B90" t="s">
        <v>20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3"/>
        <v>174</v>
      </c>
      <c r="L90">
        <f t="shared" si="4"/>
        <v>303</v>
      </c>
      <c r="M90">
        <f t="shared" si="5"/>
        <v>0</v>
      </c>
    </row>
    <row r="91" spans="1:13" hidden="1" x14ac:dyDescent="0.3">
      <c r="A91" t="s">
        <v>102</v>
      </c>
      <c r="B91" t="s">
        <v>18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3"/>
        <v>42</v>
      </c>
      <c r="L91">
        <f t="shared" si="4"/>
        <v>58</v>
      </c>
      <c r="M91">
        <f t="shared" si="5"/>
        <v>0</v>
      </c>
    </row>
    <row r="92" spans="1:13" hidden="1" x14ac:dyDescent="0.3">
      <c r="A92" t="s">
        <v>103</v>
      </c>
      <c r="B92" t="s">
        <v>9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3"/>
        <v>3</v>
      </c>
      <c r="L92">
        <f t="shared" si="4"/>
        <v>7</v>
      </c>
      <c r="M92">
        <f t="shared" si="5"/>
        <v>0</v>
      </c>
    </row>
    <row r="93" spans="1:13" hidden="1" x14ac:dyDescent="0.3">
      <c r="A93" t="s">
        <v>104</v>
      </c>
      <c r="B93" t="s">
        <v>13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3"/>
        <v>1</v>
      </c>
      <c r="L93">
        <f t="shared" si="4"/>
        <v>2</v>
      </c>
      <c r="M93">
        <f t="shared" si="5"/>
        <v>0</v>
      </c>
    </row>
    <row r="94" spans="1:13" hidden="1" x14ac:dyDescent="0.3">
      <c r="A94" t="s">
        <v>105</v>
      </c>
      <c r="B94" t="s">
        <v>13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3"/>
        <v>0</v>
      </c>
      <c r="L94">
        <f t="shared" si="4"/>
        <v>1</v>
      </c>
      <c r="M94">
        <f t="shared" si="5"/>
        <v>0</v>
      </c>
    </row>
    <row r="95" spans="1:13" hidden="1" x14ac:dyDescent="0.3">
      <c r="A95" t="s">
        <v>106</v>
      </c>
      <c r="B95" t="s">
        <v>13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3"/>
        <v>1</v>
      </c>
      <c r="L95">
        <f t="shared" si="4"/>
        <v>3</v>
      </c>
      <c r="M95">
        <f t="shared" si="5"/>
        <v>0</v>
      </c>
    </row>
    <row r="96" spans="1:13" hidden="1" x14ac:dyDescent="0.3">
      <c r="A96" t="s">
        <v>107</v>
      </c>
      <c r="B96" t="s">
        <v>20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3"/>
        <v>70</v>
      </c>
      <c r="L96">
        <f t="shared" si="4"/>
        <v>221</v>
      </c>
      <c r="M96">
        <f t="shared" si="5"/>
        <v>0</v>
      </c>
    </row>
    <row r="97" spans="1:13" hidden="1" x14ac:dyDescent="0.3">
      <c r="A97" t="s">
        <v>108</v>
      </c>
      <c r="B97" t="s">
        <v>23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3"/>
        <v>0</v>
      </c>
      <c r="L97">
        <f t="shared" si="4"/>
        <v>8</v>
      </c>
      <c r="M97">
        <f t="shared" si="5"/>
        <v>0</v>
      </c>
    </row>
    <row r="98" spans="1:13" hidden="1" x14ac:dyDescent="0.3">
      <c r="A98" t="s">
        <v>109</v>
      </c>
      <c r="B98" t="s">
        <v>20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3"/>
        <v>4</v>
      </c>
      <c r="L98">
        <f t="shared" si="4"/>
        <v>19</v>
      </c>
      <c r="M98">
        <f t="shared" si="5"/>
        <v>0</v>
      </c>
    </row>
    <row r="99" spans="1:13" hidden="1" x14ac:dyDescent="0.3">
      <c r="A99" t="s">
        <v>110</v>
      </c>
      <c r="B99" t="s">
        <v>11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3"/>
        <v>23</v>
      </c>
      <c r="L99">
        <f t="shared" si="4"/>
        <v>53</v>
      </c>
      <c r="M99">
        <f t="shared" si="5"/>
        <v>0</v>
      </c>
    </row>
    <row r="100" spans="1:13" hidden="1" x14ac:dyDescent="0.3">
      <c r="A100" t="s">
        <v>111</v>
      </c>
      <c r="B100" t="s">
        <v>20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3"/>
        <v>182</v>
      </c>
      <c r="L100">
        <f t="shared" si="4"/>
        <v>339</v>
      </c>
      <c r="M100">
        <f t="shared" si="5"/>
        <v>0</v>
      </c>
    </row>
    <row r="101" spans="1:13" hidden="1" x14ac:dyDescent="0.3">
      <c r="A101" t="s">
        <v>112</v>
      </c>
      <c r="B101" t="s">
        <v>20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3"/>
        <v>1</v>
      </c>
      <c r="L101">
        <f t="shared" si="4"/>
        <v>7</v>
      </c>
      <c r="M101">
        <f t="shared" si="5"/>
        <v>0</v>
      </c>
    </row>
    <row r="102" spans="1:13" hidden="1" x14ac:dyDescent="0.3">
      <c r="A102" t="s">
        <v>113</v>
      </c>
      <c r="B102" t="s">
        <v>20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3"/>
        <v>88</v>
      </c>
      <c r="L102">
        <f t="shared" si="4"/>
        <v>214</v>
      </c>
      <c r="M102">
        <f t="shared" si="5"/>
        <v>0</v>
      </c>
    </row>
    <row r="103" spans="1:13" hidden="1" x14ac:dyDescent="0.3">
      <c r="A103" t="s">
        <v>114</v>
      </c>
      <c r="B103" t="s">
        <v>11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3"/>
        <v>0</v>
      </c>
      <c r="L103">
        <f t="shared" si="4"/>
        <v>1</v>
      </c>
      <c r="M103">
        <f t="shared" si="5"/>
        <v>0</v>
      </c>
    </row>
    <row r="104" spans="1:13" hidden="1" x14ac:dyDescent="0.3">
      <c r="A104" t="s">
        <v>115</v>
      </c>
      <c r="B104" t="s">
        <v>20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3"/>
        <v>1</v>
      </c>
      <c r="L104">
        <f t="shared" si="4"/>
        <v>6</v>
      </c>
      <c r="M104">
        <f t="shared" si="5"/>
        <v>0</v>
      </c>
    </row>
    <row r="105" spans="1:13" hidden="1" x14ac:dyDescent="0.3">
      <c r="A105" t="s">
        <v>116</v>
      </c>
      <c r="B105" t="s">
        <v>20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3"/>
        <v>0</v>
      </c>
      <c r="L105">
        <f t="shared" si="4"/>
        <v>2</v>
      </c>
      <c r="M105">
        <f t="shared" si="5"/>
        <v>0</v>
      </c>
    </row>
    <row r="106" spans="1:13" hidden="1" x14ac:dyDescent="0.3">
      <c r="A106" t="s">
        <v>117</v>
      </c>
      <c r="B106" t="s">
        <v>9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3"/>
        <v>0</v>
      </c>
      <c r="L106">
        <f t="shared" si="4"/>
        <v>4</v>
      </c>
      <c r="M106">
        <f t="shared" si="5"/>
        <v>0</v>
      </c>
    </row>
    <row r="107" spans="1:13" hidden="1" x14ac:dyDescent="0.3">
      <c r="A107" t="s">
        <v>118</v>
      </c>
      <c r="B107" t="s">
        <v>20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3"/>
        <v>9</v>
      </c>
      <c r="L107">
        <f t="shared" si="4"/>
        <v>20</v>
      </c>
      <c r="M107">
        <f t="shared" si="5"/>
        <v>0</v>
      </c>
    </row>
    <row r="108" spans="1:13" hidden="1" x14ac:dyDescent="0.3">
      <c r="A108" t="s">
        <v>119</v>
      </c>
      <c r="B108" t="s">
        <v>20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3"/>
        <v>6</v>
      </c>
      <c r="L108">
        <f t="shared" si="4"/>
        <v>28</v>
      </c>
      <c r="M108">
        <f t="shared" si="5"/>
        <v>0</v>
      </c>
    </row>
    <row r="109" spans="1:13" hidden="1" x14ac:dyDescent="0.3">
      <c r="A109" t="s">
        <v>120</v>
      </c>
      <c r="B109" t="s">
        <v>9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3"/>
        <v>0</v>
      </c>
      <c r="L109">
        <f t="shared" si="4"/>
        <v>2</v>
      </c>
      <c r="M109">
        <f t="shared" si="5"/>
        <v>0</v>
      </c>
    </row>
    <row r="110" spans="1:13" hidden="1" x14ac:dyDescent="0.3">
      <c r="A110" t="s">
        <v>121</v>
      </c>
      <c r="B110" t="s">
        <v>23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3"/>
        <v>1072</v>
      </c>
      <c r="L110">
        <f t="shared" si="4"/>
        <v>1609</v>
      </c>
      <c r="M110">
        <f t="shared" si="5"/>
        <v>0</v>
      </c>
    </row>
    <row r="111" spans="1:13" hidden="1" x14ac:dyDescent="0.3">
      <c r="A111" t="s">
        <v>122</v>
      </c>
      <c r="B111" t="s">
        <v>11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3"/>
        <v>0</v>
      </c>
      <c r="L111">
        <f t="shared" si="4"/>
        <v>1</v>
      </c>
      <c r="M111">
        <f t="shared" si="5"/>
        <v>0</v>
      </c>
    </row>
    <row r="112" spans="1:13" hidden="1" x14ac:dyDescent="0.3">
      <c r="A112" t="s">
        <v>123</v>
      </c>
      <c r="B112" t="s">
        <v>13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3"/>
        <v>1</v>
      </c>
      <c r="L112">
        <f t="shared" si="4"/>
        <v>1</v>
      </c>
      <c r="M112">
        <f t="shared" si="5"/>
        <v>0</v>
      </c>
    </row>
    <row r="113" spans="1:13" hidden="1" x14ac:dyDescent="0.3">
      <c r="A113" t="s">
        <v>124</v>
      </c>
      <c r="B113" t="s">
        <v>9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3"/>
        <v>1</v>
      </c>
      <c r="L113">
        <f t="shared" si="4"/>
        <v>2</v>
      </c>
      <c r="M113">
        <f t="shared" si="5"/>
        <v>0</v>
      </c>
    </row>
    <row r="114" spans="1:13" hidden="1" x14ac:dyDescent="0.3">
      <c r="A114" t="s">
        <v>125</v>
      </c>
      <c r="B114" t="s">
        <v>20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3"/>
        <v>97</v>
      </c>
      <c r="L114">
        <f t="shared" si="4"/>
        <v>226</v>
      </c>
      <c r="M114">
        <f t="shared" si="5"/>
        <v>0</v>
      </c>
    </row>
    <row r="115" spans="1:13" hidden="1" x14ac:dyDescent="0.3">
      <c r="A115" t="s">
        <v>126</v>
      </c>
      <c r="B115" t="s">
        <v>20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3"/>
        <v>193</v>
      </c>
      <c r="L115">
        <f t="shared" si="4"/>
        <v>434</v>
      </c>
      <c r="M115">
        <f t="shared" si="5"/>
        <v>0</v>
      </c>
    </row>
    <row r="116" spans="1:13" hidden="1" x14ac:dyDescent="0.3">
      <c r="A116" t="s">
        <v>127</v>
      </c>
      <c r="B116" t="s">
        <v>9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3"/>
        <v>0</v>
      </c>
      <c r="L116">
        <f t="shared" si="4"/>
        <v>3</v>
      </c>
      <c r="M116">
        <f t="shared" si="5"/>
        <v>0</v>
      </c>
    </row>
    <row r="117" spans="1:13" hidden="1" x14ac:dyDescent="0.3">
      <c r="A117" t="s">
        <v>128</v>
      </c>
      <c r="B117" t="s">
        <v>9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3"/>
        <v>7</v>
      </c>
      <c r="L117">
        <f t="shared" si="4"/>
        <v>17</v>
      </c>
      <c r="M117">
        <f t="shared" si="5"/>
        <v>0</v>
      </c>
    </row>
    <row r="118" spans="1:13" hidden="1" x14ac:dyDescent="0.3">
      <c r="A118" t="s">
        <v>129</v>
      </c>
      <c r="B118" t="s">
        <v>11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3"/>
        <v>0</v>
      </c>
      <c r="L118">
        <f t="shared" si="4"/>
        <v>2</v>
      </c>
      <c r="M118">
        <f t="shared" si="5"/>
        <v>0</v>
      </c>
    </row>
    <row r="119" spans="1:13" hidden="1" x14ac:dyDescent="0.3">
      <c r="A119" t="s">
        <v>130</v>
      </c>
      <c r="B119" t="s">
        <v>11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3"/>
        <v>0</v>
      </c>
      <c r="L119">
        <f t="shared" si="4"/>
        <v>1</v>
      </c>
      <c r="M119">
        <f t="shared" si="5"/>
        <v>0</v>
      </c>
    </row>
    <row r="120" spans="1:13" hidden="1" x14ac:dyDescent="0.3">
      <c r="A120" t="s">
        <v>131</v>
      </c>
      <c r="B120" t="s">
        <v>18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3"/>
        <v>0</v>
      </c>
      <c r="L120">
        <f t="shared" si="4"/>
        <v>1</v>
      </c>
      <c r="M120">
        <f t="shared" si="5"/>
        <v>0</v>
      </c>
    </row>
    <row r="121" spans="1:13" hidden="1" x14ac:dyDescent="0.3">
      <c r="A121" t="s">
        <v>132</v>
      </c>
      <c r="B121" t="s">
        <v>23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3"/>
        <v>2</v>
      </c>
      <c r="L121">
        <f t="shared" si="4"/>
        <v>16</v>
      </c>
      <c r="M121">
        <f t="shared" si="5"/>
        <v>0</v>
      </c>
    </row>
    <row r="122" spans="1:13" hidden="1" x14ac:dyDescent="0.3">
      <c r="A122" t="s">
        <v>133</v>
      </c>
      <c r="B122" t="s">
        <v>11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3"/>
        <v>3</v>
      </c>
      <c r="L122">
        <f t="shared" si="4"/>
        <v>7</v>
      </c>
      <c r="M122">
        <f t="shared" si="5"/>
        <v>0</v>
      </c>
    </row>
    <row r="123" spans="1:13" hidden="1" x14ac:dyDescent="0.3">
      <c r="A123" t="s">
        <v>134</v>
      </c>
      <c r="B123" t="s">
        <v>9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3"/>
        <v>39</v>
      </c>
      <c r="L123">
        <f t="shared" si="4"/>
        <v>49</v>
      </c>
      <c r="M123">
        <f t="shared" si="5"/>
        <v>0</v>
      </c>
    </row>
    <row r="124" spans="1:13" hidden="1" x14ac:dyDescent="0.3">
      <c r="A124" t="s">
        <v>135</v>
      </c>
      <c r="B124" t="s">
        <v>11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3"/>
        <v>2</v>
      </c>
      <c r="L124">
        <f t="shared" si="4"/>
        <v>5</v>
      </c>
      <c r="M124">
        <f t="shared" si="5"/>
        <v>0</v>
      </c>
    </row>
    <row r="125" spans="1:13" hidden="1" x14ac:dyDescent="0.3">
      <c r="A125" t="s">
        <v>136</v>
      </c>
      <c r="B125" t="s">
        <v>20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3"/>
        <v>35</v>
      </c>
      <c r="L125">
        <f t="shared" si="4"/>
        <v>87</v>
      </c>
      <c r="M125">
        <f t="shared" si="5"/>
        <v>0</v>
      </c>
    </row>
    <row r="126" spans="1:13" hidden="1" x14ac:dyDescent="0.3">
      <c r="A126" t="s">
        <v>137</v>
      </c>
      <c r="B126" t="s">
        <v>13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3"/>
        <v>2</v>
      </c>
      <c r="L126">
        <f t="shared" si="4"/>
        <v>8</v>
      </c>
      <c r="M126">
        <f t="shared" si="5"/>
        <v>0</v>
      </c>
    </row>
    <row r="127" spans="1:13" hidden="1" x14ac:dyDescent="0.3">
      <c r="A127" t="s">
        <v>138</v>
      </c>
      <c r="B127" t="s">
        <v>9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3"/>
        <v>6</v>
      </c>
      <c r="L127">
        <f t="shared" si="4"/>
        <v>15</v>
      </c>
      <c r="M127">
        <f t="shared" si="5"/>
        <v>0</v>
      </c>
    </row>
    <row r="128" spans="1:13" hidden="1" x14ac:dyDescent="0.3">
      <c r="A128" t="s">
        <v>139</v>
      </c>
      <c r="B128" t="s">
        <v>13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3"/>
        <v>2</v>
      </c>
      <c r="L128">
        <f t="shared" si="4"/>
        <v>10</v>
      </c>
      <c r="M128">
        <f t="shared" si="5"/>
        <v>0</v>
      </c>
    </row>
    <row r="129" spans="1:13" hidden="1" x14ac:dyDescent="0.3">
      <c r="A129" t="s">
        <v>140</v>
      </c>
      <c r="B129" t="s">
        <v>20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3"/>
        <v>167</v>
      </c>
      <c r="L129">
        <f t="shared" si="4"/>
        <v>315</v>
      </c>
      <c r="M129">
        <f t="shared" si="5"/>
        <v>0</v>
      </c>
    </row>
    <row r="130" spans="1:13" hidden="1" x14ac:dyDescent="0.3">
      <c r="A130" t="s">
        <v>141</v>
      </c>
      <c r="B130" t="s">
        <v>20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3"/>
        <v>246</v>
      </c>
      <c r="L130">
        <f t="shared" si="4"/>
        <v>560</v>
      </c>
      <c r="M130">
        <f t="shared" si="5"/>
        <v>0</v>
      </c>
    </row>
    <row r="131" spans="1:13" hidden="1" x14ac:dyDescent="0.3">
      <c r="A131" t="s">
        <v>142</v>
      </c>
      <c r="B131" t="s">
        <v>9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6">SUM(D131,H131)</f>
        <v>0</v>
      </c>
      <c r="L131">
        <f t="shared" ref="L131:L139" si="7">SUM(E131:F131,I131:J131)</f>
        <v>2</v>
      </c>
      <c r="M131">
        <f t="shared" ref="M131:M139" si="8">IF(K131&gt;L131,1,0)</f>
        <v>0</v>
      </c>
    </row>
    <row r="132" spans="1:13" hidden="1" x14ac:dyDescent="0.3">
      <c r="A132" t="s">
        <v>143</v>
      </c>
      <c r="B132" t="s">
        <v>20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6"/>
        <v>235</v>
      </c>
      <c r="L132">
        <f t="shared" si="7"/>
        <v>428</v>
      </c>
      <c r="M132">
        <f t="shared" si="8"/>
        <v>0</v>
      </c>
    </row>
    <row r="133" spans="1:13" hidden="1" x14ac:dyDescent="0.3">
      <c r="A133" t="s">
        <v>144</v>
      </c>
      <c r="B133" t="s">
        <v>20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6"/>
        <v>54</v>
      </c>
      <c r="L133">
        <f t="shared" si="7"/>
        <v>81</v>
      </c>
      <c r="M133">
        <f t="shared" si="8"/>
        <v>0</v>
      </c>
    </row>
    <row r="134" spans="1:13" hidden="1" x14ac:dyDescent="0.3">
      <c r="A134" t="s">
        <v>145</v>
      </c>
      <c r="B134" t="s">
        <v>11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6"/>
        <v>0</v>
      </c>
      <c r="L134">
        <f t="shared" si="7"/>
        <v>1</v>
      </c>
      <c r="M134">
        <f t="shared" si="8"/>
        <v>0</v>
      </c>
    </row>
    <row r="135" spans="1:13" hidden="1" x14ac:dyDescent="0.3">
      <c r="A135" t="s">
        <v>146</v>
      </c>
      <c r="B135" t="s">
        <v>23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6"/>
        <v>0</v>
      </c>
      <c r="L135">
        <f t="shared" si="7"/>
        <v>1</v>
      </c>
      <c r="M135">
        <f t="shared" si="8"/>
        <v>0</v>
      </c>
    </row>
    <row r="136" spans="1:13" hidden="1" x14ac:dyDescent="0.3">
      <c r="A136" t="s">
        <v>147</v>
      </c>
      <c r="B136" t="s">
        <v>11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6"/>
        <v>0</v>
      </c>
      <c r="L136">
        <f t="shared" si="7"/>
        <v>2</v>
      </c>
      <c r="M136">
        <f t="shared" si="8"/>
        <v>0</v>
      </c>
    </row>
    <row r="137" spans="1:13" hidden="1" x14ac:dyDescent="0.3">
      <c r="A137" t="s">
        <v>148</v>
      </c>
      <c r="B137" t="s">
        <v>11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6"/>
        <v>3</v>
      </c>
      <c r="L137">
        <f t="shared" si="7"/>
        <v>5</v>
      </c>
      <c r="M137">
        <f t="shared" si="8"/>
        <v>0</v>
      </c>
    </row>
    <row r="138" spans="1:13" x14ac:dyDescent="0.3">
      <c r="A138" t="s">
        <v>149</v>
      </c>
      <c r="B138" t="s">
        <v>9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6"/>
        <v>1</v>
      </c>
      <c r="L138">
        <f t="shared" si="7"/>
        <v>0</v>
      </c>
      <c r="M138">
        <f t="shared" si="8"/>
        <v>1</v>
      </c>
    </row>
    <row r="139" spans="1:13" hidden="1" x14ac:dyDescent="0.3">
      <c r="A139" t="s">
        <v>150</v>
      </c>
      <c r="B139" t="s">
        <v>20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6"/>
        <v>473</v>
      </c>
      <c r="L139">
        <f t="shared" si="7"/>
        <v>731</v>
      </c>
      <c r="M139">
        <f t="shared" si="8"/>
        <v>0</v>
      </c>
    </row>
  </sheetData>
  <autoFilter ref="A1:M139">
    <filterColumn colId="12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39"/>
  <sheetViews>
    <sheetView tabSelected="1" topLeftCell="D3" workbookViewId="0">
      <selection activeCell="P27" sqref="P27"/>
    </sheetView>
  </sheetViews>
  <sheetFormatPr defaultRowHeight="14.4" x14ac:dyDescent="0.3"/>
  <cols>
    <col min="13" max="13" width="16.77734375" customWidth="1"/>
    <col min="14" max="14" width="17" bestFit="1" customWidth="1"/>
    <col min="15" max="15" width="7.21875" customWidth="1"/>
    <col min="16" max="16" width="18" bestFit="1" customWidth="1"/>
    <col min="17" max="17" width="15.5546875" bestFit="1" customWidth="1"/>
    <col min="18" max="18" width="9.77734375" bestFit="1" customWidth="1"/>
    <col min="19" max="19" width="8.109375" customWidth="1"/>
    <col min="20" max="20" width="8.33203125" customWidth="1"/>
    <col min="21" max="21" width="6.88671875" customWidth="1"/>
    <col min="22" max="22" width="11.33203125" bestFit="1" customWidth="1"/>
    <col min="23" max="23" width="7.88671875" customWidth="1"/>
    <col min="24" max="24" width="7.5546875" customWidth="1"/>
    <col min="26" max="26" width="6" customWidth="1"/>
    <col min="27" max="27" width="8.6640625" customWidth="1"/>
    <col min="28" max="28" width="7.6640625" customWidth="1"/>
    <col min="29" max="29" width="9.21875" bestFit="1" customWidth="1"/>
    <col min="30" max="30" width="7.44140625" customWidth="1"/>
    <col min="31" max="31" width="7.77734375" customWidth="1"/>
    <col min="32" max="32" width="7.6640625" customWidth="1"/>
    <col min="33" max="33" width="5.109375" customWidth="1"/>
    <col min="34" max="34" width="5.77734375" customWidth="1"/>
    <col min="35" max="35" width="9.88671875" bestFit="1" customWidth="1"/>
    <col min="36" max="36" width="4.88671875" customWidth="1"/>
    <col min="37" max="37" width="10.5546875" bestFit="1" customWidth="1"/>
    <col min="38" max="38" width="14.33203125" bestFit="1" customWidth="1"/>
    <col min="39" max="39" width="6.88671875" customWidth="1"/>
    <col min="40" max="40" width="5.77734375" customWidth="1"/>
    <col min="41" max="41" width="11.109375" bestFit="1" customWidth="1"/>
    <col min="42" max="42" width="6.77734375" customWidth="1"/>
    <col min="43" max="43" width="5.21875" customWidth="1"/>
    <col min="44" max="44" width="8.33203125" customWidth="1"/>
    <col min="45" max="45" width="7" customWidth="1"/>
    <col min="46" max="46" width="7.109375" customWidth="1"/>
    <col min="47" max="47" width="6.77734375" customWidth="1"/>
    <col min="48" max="48" width="6.88671875" customWidth="1"/>
    <col min="49" max="49" width="8.5546875" customWidth="1"/>
    <col min="50" max="50" width="7.109375" customWidth="1"/>
    <col min="51" max="51" width="6.5546875" customWidth="1"/>
    <col min="52" max="52" width="6.44140625" customWidth="1"/>
    <col min="53" max="54" width="6.33203125" customWidth="1"/>
    <col min="55" max="55" width="7" customWidth="1"/>
    <col min="56" max="56" width="4.77734375" customWidth="1"/>
    <col min="58" max="58" width="8.44140625" customWidth="1"/>
    <col min="59" max="59" width="9.6640625" bestFit="1" customWidth="1"/>
    <col min="60" max="60" width="17.6640625" bestFit="1" customWidth="1"/>
    <col min="61" max="61" width="5.21875" customWidth="1"/>
    <col min="62" max="62" width="9.33203125" bestFit="1" customWidth="1"/>
    <col min="63" max="63" width="4.21875" customWidth="1"/>
    <col min="64" max="64" width="4.33203125" customWidth="1"/>
    <col min="65" max="65" width="7.33203125" customWidth="1"/>
    <col min="66" max="66" width="7.44140625" customWidth="1"/>
    <col min="67" max="67" width="5.44140625" customWidth="1"/>
    <col min="68" max="68" width="7.88671875" customWidth="1"/>
    <col min="69" max="69" width="7.44140625" customWidth="1"/>
    <col min="70" max="70" width="10" bestFit="1" customWidth="1"/>
    <col min="71" max="71" width="8.6640625" customWidth="1"/>
    <col min="72" max="72" width="7.33203125" customWidth="1"/>
    <col min="73" max="73" width="5.44140625" customWidth="1"/>
    <col min="74" max="74" width="10.44140625" bestFit="1" customWidth="1"/>
    <col min="75" max="75" width="5.6640625" customWidth="1"/>
    <col min="76" max="76" width="8.21875" customWidth="1"/>
    <col min="77" max="77" width="9" bestFit="1" customWidth="1"/>
    <col min="78" max="78" width="14.33203125" bestFit="1" customWidth="1"/>
    <col min="79" max="79" width="16.44140625" bestFit="1" customWidth="1"/>
    <col min="80" max="80" width="9.33203125" bestFit="1" customWidth="1"/>
    <col min="81" max="81" width="5.33203125" customWidth="1"/>
    <col min="82" max="82" width="6.88671875" customWidth="1"/>
    <col min="83" max="83" width="5.5546875" customWidth="1"/>
    <col min="84" max="84" width="12.109375" bestFit="1" customWidth="1"/>
    <col min="85" max="85" width="5.44140625" customWidth="1"/>
    <col min="86" max="86" width="6.109375" customWidth="1"/>
    <col min="87" max="87" width="11.33203125" bestFit="1" customWidth="1"/>
    <col min="88" max="88" width="10.44140625" bestFit="1" customWidth="1"/>
    <col min="89" max="89" width="7.5546875" customWidth="1"/>
    <col min="90" max="90" width="7.6640625" customWidth="1"/>
    <col min="91" max="91" width="9" bestFit="1" customWidth="1"/>
    <col min="92" max="92" width="7.5546875" customWidth="1"/>
    <col min="93" max="93" width="9.33203125" bestFit="1" customWidth="1"/>
    <col min="94" max="94" width="9" bestFit="1" customWidth="1"/>
    <col min="95" max="95" width="9.88671875" bestFit="1" customWidth="1"/>
    <col min="96" max="96" width="8" customWidth="1"/>
    <col min="97" max="97" width="7.33203125" customWidth="1"/>
    <col min="98" max="98" width="5.44140625" customWidth="1"/>
    <col min="99" max="99" width="6.88671875" customWidth="1"/>
    <col min="100" max="100" width="9" bestFit="1" customWidth="1"/>
    <col min="101" max="101" width="13.5546875" bestFit="1" customWidth="1"/>
    <col min="102" max="102" width="4.6640625" customWidth="1"/>
    <col min="103" max="103" width="8.109375" customWidth="1"/>
    <col min="104" max="104" width="7.88671875" customWidth="1"/>
    <col min="105" max="105" width="8.77734375" customWidth="1"/>
    <col min="106" max="106" width="4.88671875" customWidth="1"/>
    <col min="107" max="107" width="6.44140625" customWidth="1"/>
    <col min="108" max="108" width="9.44140625" bestFit="1" customWidth="1"/>
    <col min="109" max="109" width="9.5546875" bestFit="1" customWidth="1"/>
    <col min="110" max="110" width="26.21875" bestFit="1" customWidth="1"/>
    <col min="111" max="111" width="4.33203125" customWidth="1"/>
    <col min="112" max="112" width="5.5546875" customWidth="1"/>
    <col min="113" max="113" width="8.5546875" customWidth="1"/>
    <col min="114" max="114" width="7.5546875" customWidth="1"/>
    <col min="115" max="115" width="6.21875" customWidth="1"/>
    <col min="116" max="116" width="17.33203125" bestFit="1" customWidth="1"/>
    <col min="117" max="118" width="8.44140625" customWidth="1"/>
    <col min="119" max="120" width="8.5546875" customWidth="1"/>
    <col min="121" max="121" width="16.6640625" bestFit="1" customWidth="1"/>
    <col min="122" max="122" width="6.33203125" customWidth="1"/>
    <col min="123" max="123" width="8" customWidth="1"/>
    <col min="124" max="124" width="5.109375" customWidth="1"/>
    <col min="125" max="125" width="9.77734375" bestFit="1" customWidth="1"/>
    <col min="126" max="126" width="7.6640625" customWidth="1"/>
    <col min="127" max="127" width="10.88671875" bestFit="1" customWidth="1"/>
    <col min="128" max="128" width="8.6640625" customWidth="1"/>
    <col min="129" max="129" width="8.44140625" customWidth="1"/>
    <col min="130" max="130" width="5.21875" customWidth="1"/>
    <col min="131" max="131" width="6.21875" customWidth="1"/>
    <col min="132" max="132" width="16.21875" bestFit="1" customWidth="1"/>
    <col min="133" max="133" width="7.5546875" customWidth="1"/>
    <col min="134" max="134" width="6.21875" customWidth="1"/>
    <col min="135" max="136" width="7.5546875" customWidth="1"/>
    <col min="137" max="137" width="8.109375" customWidth="1"/>
    <col min="138" max="138" width="10.21875" bestFit="1" customWidth="1"/>
    <col min="139" max="139" width="6.44140625" customWidth="1"/>
    <col min="140" max="140" width="10.21875" bestFit="1" customWidth="1"/>
    <col min="141" max="141" width="14.21875" bestFit="1" customWidth="1"/>
    <col min="142" max="142" width="8.6640625" customWidth="1"/>
    <col min="143" max="143" width="7.33203125" customWidth="1"/>
    <col min="144" max="144" width="5.21875" customWidth="1"/>
    <col min="145" max="145" width="28.33203125" bestFit="1" customWidth="1"/>
    <col min="146" max="146" width="22.88671875" bestFit="1" customWidth="1"/>
    <col min="147" max="147" width="35.77734375" bestFit="1" customWidth="1"/>
    <col min="148" max="148" width="7.21875" customWidth="1"/>
    <col min="149" max="149" width="9.77734375" bestFit="1" customWidth="1"/>
    <col min="150" max="150" width="26.77734375" bestFit="1" customWidth="1"/>
    <col min="151" max="151" width="5.21875" customWidth="1"/>
    <col min="152" max="152" width="14" bestFit="1" customWidth="1"/>
  </cols>
  <sheetData>
    <row r="1" spans="1:15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4</v>
      </c>
      <c r="I1" t="s">
        <v>5</v>
      </c>
      <c r="J1" t="s">
        <v>6</v>
      </c>
      <c r="K1" t="s">
        <v>158</v>
      </c>
    </row>
    <row r="2" spans="1:152" x14ac:dyDescent="0.3">
      <c r="A2" t="s">
        <v>8</v>
      </c>
      <c r="B2" t="s">
        <v>9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SUM(D2:F2,H2:J2)</f>
        <v>2</v>
      </c>
    </row>
    <row r="3" spans="1:152" x14ac:dyDescent="0.3">
      <c r="A3" t="s">
        <v>10</v>
      </c>
      <c r="B3" t="s">
        <v>11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SUM(D3:F3,H3:J3)</f>
        <v>15</v>
      </c>
    </row>
    <row r="4" spans="1:152" x14ac:dyDescent="0.3">
      <c r="A4" t="s">
        <v>12</v>
      </c>
      <c r="B4" t="s">
        <v>13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1</v>
      </c>
      <c r="M4" s="1" t="s">
        <v>160</v>
      </c>
      <c r="N4" s="1" t="s">
        <v>159</v>
      </c>
    </row>
    <row r="5" spans="1:152" x14ac:dyDescent="0.3">
      <c r="A5" t="s">
        <v>14</v>
      </c>
      <c r="B5" t="s">
        <v>9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3</v>
      </c>
      <c r="M5" s="1" t="s">
        <v>151</v>
      </c>
      <c r="N5" t="s">
        <v>8</v>
      </c>
      <c r="O5" t="s">
        <v>10</v>
      </c>
      <c r="P5" t="s">
        <v>12</v>
      </c>
      <c r="Q5" t="s">
        <v>14</v>
      </c>
      <c r="R5" t="s">
        <v>15</v>
      </c>
      <c r="S5" t="s">
        <v>16</v>
      </c>
      <c r="T5" t="s">
        <v>17</v>
      </c>
      <c r="U5" t="s">
        <v>19</v>
      </c>
      <c r="V5" t="s">
        <v>21</v>
      </c>
      <c r="W5" t="s">
        <v>22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44</v>
      </c>
      <c r="AS5" t="s">
        <v>45</v>
      </c>
      <c r="AT5" t="s">
        <v>46</v>
      </c>
      <c r="AU5" t="s">
        <v>47</v>
      </c>
      <c r="AV5" t="s">
        <v>48</v>
      </c>
      <c r="AW5" t="s">
        <v>49</v>
      </c>
      <c r="AX5" t="s">
        <v>50</v>
      </c>
      <c r="AY5" t="s">
        <v>51</v>
      </c>
      <c r="AZ5" t="s">
        <v>52</v>
      </c>
      <c r="BA5" t="s">
        <v>53</v>
      </c>
      <c r="BB5" t="s">
        <v>54</v>
      </c>
      <c r="BC5" t="s">
        <v>55</v>
      </c>
      <c r="BD5" t="s">
        <v>56</v>
      </c>
      <c r="BE5" t="s">
        <v>57</v>
      </c>
      <c r="BF5" t="s">
        <v>58</v>
      </c>
      <c r="BG5" t="s">
        <v>59</v>
      </c>
      <c r="BH5" t="s">
        <v>112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78</v>
      </c>
      <c r="CA5" t="s">
        <v>77</v>
      </c>
      <c r="CB5" t="s">
        <v>79</v>
      </c>
      <c r="CC5" t="s">
        <v>0</v>
      </c>
      <c r="CD5" t="s">
        <v>80</v>
      </c>
      <c r="CE5" t="s">
        <v>81</v>
      </c>
      <c r="CF5" t="s">
        <v>82</v>
      </c>
      <c r="CG5" t="s">
        <v>83</v>
      </c>
      <c r="CH5" t="s">
        <v>85</v>
      </c>
      <c r="CI5" t="s">
        <v>84</v>
      </c>
      <c r="CJ5" t="s">
        <v>86</v>
      </c>
      <c r="CK5" t="s">
        <v>87</v>
      </c>
      <c r="CL5" t="s">
        <v>88</v>
      </c>
      <c r="CM5" t="s">
        <v>89</v>
      </c>
      <c r="CN5" t="s">
        <v>90</v>
      </c>
      <c r="CO5" t="s">
        <v>91</v>
      </c>
      <c r="CP5" t="s">
        <v>92</v>
      </c>
      <c r="CQ5" t="s">
        <v>93</v>
      </c>
      <c r="CR5" t="s">
        <v>94</v>
      </c>
      <c r="CS5" t="s">
        <v>95</v>
      </c>
      <c r="CT5" t="s">
        <v>99</v>
      </c>
      <c r="CU5" t="s">
        <v>100</v>
      </c>
      <c r="CV5" t="s">
        <v>101</v>
      </c>
      <c r="CW5" t="s">
        <v>102</v>
      </c>
      <c r="CX5" t="s">
        <v>98</v>
      </c>
      <c r="CY5" t="s">
        <v>103</v>
      </c>
      <c r="CZ5" t="s">
        <v>104</v>
      </c>
      <c r="DA5" t="s">
        <v>105</v>
      </c>
      <c r="DB5" t="s">
        <v>106</v>
      </c>
      <c r="DC5" t="s">
        <v>107</v>
      </c>
      <c r="DD5" t="s">
        <v>108</v>
      </c>
      <c r="DE5" t="s">
        <v>109</v>
      </c>
      <c r="DF5" t="s">
        <v>110</v>
      </c>
      <c r="DG5" t="s">
        <v>96</v>
      </c>
      <c r="DH5" t="s">
        <v>111</v>
      </c>
      <c r="DI5" t="s">
        <v>113</v>
      </c>
      <c r="DJ5" t="s">
        <v>114</v>
      </c>
      <c r="DK5" t="s">
        <v>115</v>
      </c>
      <c r="DL5" t="s">
        <v>116</v>
      </c>
      <c r="DM5" t="s">
        <v>117</v>
      </c>
      <c r="DN5" t="s">
        <v>118</v>
      </c>
      <c r="DO5" t="s">
        <v>119</v>
      </c>
      <c r="DP5" t="s">
        <v>120</v>
      </c>
      <c r="DQ5" t="s">
        <v>121</v>
      </c>
      <c r="DR5" t="s">
        <v>122</v>
      </c>
      <c r="DS5" t="s">
        <v>123</v>
      </c>
      <c r="DT5" t="s">
        <v>124</v>
      </c>
      <c r="DU5" t="s">
        <v>125</v>
      </c>
      <c r="DV5" t="s">
        <v>126</v>
      </c>
      <c r="DW5" t="s">
        <v>127</v>
      </c>
      <c r="DX5" t="s">
        <v>128</v>
      </c>
      <c r="DY5" t="s">
        <v>129</v>
      </c>
      <c r="DZ5" t="s">
        <v>130</v>
      </c>
      <c r="EA5" t="s">
        <v>131</v>
      </c>
      <c r="EB5" t="s">
        <v>132</v>
      </c>
      <c r="EC5" t="s">
        <v>133</v>
      </c>
      <c r="ED5" t="s">
        <v>134</v>
      </c>
      <c r="EE5" t="s">
        <v>135</v>
      </c>
      <c r="EF5" t="s">
        <v>136</v>
      </c>
      <c r="EG5" t="s">
        <v>137</v>
      </c>
      <c r="EH5" t="s">
        <v>138</v>
      </c>
      <c r="EI5" t="s">
        <v>140</v>
      </c>
      <c r="EJ5" t="s">
        <v>139</v>
      </c>
      <c r="EK5" t="s">
        <v>141</v>
      </c>
      <c r="EL5" t="s">
        <v>142</v>
      </c>
      <c r="EM5" t="s">
        <v>143</v>
      </c>
      <c r="EN5" t="s">
        <v>144</v>
      </c>
      <c r="EO5" t="s">
        <v>97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152</v>
      </c>
    </row>
    <row r="6" spans="1:152" x14ac:dyDescent="0.3">
      <c r="A6" t="s">
        <v>15</v>
      </c>
      <c r="B6" t="s">
        <v>13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70</v>
      </c>
      <c r="M6" s="2" t="s">
        <v>11</v>
      </c>
      <c r="N6" s="4"/>
      <c r="O6" s="4">
        <v>15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1</v>
      </c>
      <c r="AG6" s="4"/>
      <c r="AH6" s="4"/>
      <c r="AI6" s="4"/>
      <c r="AJ6" s="4"/>
      <c r="AK6" s="4"/>
      <c r="AL6" s="4"/>
      <c r="AM6" s="4"/>
      <c r="AN6" s="4"/>
      <c r="AO6" s="4"/>
      <c r="AP6" s="4">
        <v>1</v>
      </c>
      <c r="AQ6" s="4">
        <v>26</v>
      </c>
      <c r="AR6" s="4"/>
      <c r="AS6" s="4">
        <v>1</v>
      </c>
      <c r="AT6" s="4"/>
      <c r="AU6" s="4">
        <v>45</v>
      </c>
      <c r="AV6" s="4"/>
      <c r="AW6" s="4"/>
      <c r="AX6" s="4"/>
      <c r="AY6" s="4">
        <v>1</v>
      </c>
      <c r="AZ6" s="4">
        <v>4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>
        <v>5</v>
      </c>
      <c r="BT6" s="4"/>
      <c r="BU6" s="4"/>
      <c r="BV6" s="4"/>
      <c r="BW6" s="4">
        <v>86</v>
      </c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>
        <v>22</v>
      </c>
      <c r="CM6" s="4">
        <v>1</v>
      </c>
      <c r="CN6" s="4"/>
      <c r="CO6" s="4"/>
      <c r="CP6" s="4"/>
      <c r="CQ6" s="4">
        <v>2</v>
      </c>
      <c r="CR6" s="4">
        <v>4</v>
      </c>
      <c r="CS6" s="4"/>
      <c r="CT6" s="4">
        <v>1</v>
      </c>
      <c r="CU6" s="4">
        <v>23</v>
      </c>
      <c r="CV6" s="4"/>
      <c r="CW6" s="4"/>
      <c r="CX6" s="4"/>
      <c r="CY6" s="4"/>
      <c r="CZ6" s="4"/>
      <c r="DA6" s="4"/>
      <c r="DB6" s="4"/>
      <c r="DC6" s="4"/>
      <c r="DD6" s="4"/>
      <c r="DE6" s="4"/>
      <c r="DF6" s="4">
        <v>76</v>
      </c>
      <c r="DG6" s="4"/>
      <c r="DH6" s="4"/>
      <c r="DI6" s="4"/>
      <c r="DJ6" s="4">
        <v>1</v>
      </c>
      <c r="DK6" s="4"/>
      <c r="DL6" s="4"/>
      <c r="DM6" s="4"/>
      <c r="DN6" s="4"/>
      <c r="DO6" s="4"/>
      <c r="DP6" s="4"/>
      <c r="DQ6" s="4"/>
      <c r="DR6" s="4">
        <v>1</v>
      </c>
      <c r="DS6" s="4"/>
      <c r="DT6" s="4"/>
      <c r="DU6" s="4"/>
      <c r="DV6" s="4"/>
      <c r="DW6" s="4"/>
      <c r="DX6" s="4"/>
      <c r="DY6" s="4">
        <v>2</v>
      </c>
      <c r="DZ6" s="4">
        <v>1</v>
      </c>
      <c r="EA6" s="4"/>
      <c r="EB6" s="4"/>
      <c r="EC6" s="4">
        <v>10</v>
      </c>
      <c r="ED6" s="4"/>
      <c r="EE6" s="4">
        <v>7</v>
      </c>
      <c r="EF6" s="4"/>
      <c r="EG6" s="4"/>
      <c r="EH6" s="4"/>
      <c r="EI6" s="4"/>
      <c r="EJ6" s="4"/>
      <c r="EK6" s="4"/>
      <c r="EL6" s="4"/>
      <c r="EM6" s="4"/>
      <c r="EN6" s="4"/>
      <c r="EO6" s="4"/>
      <c r="EP6" s="4">
        <v>1</v>
      </c>
      <c r="EQ6" s="4"/>
      <c r="ER6" s="4">
        <v>2</v>
      </c>
      <c r="ES6" s="4">
        <v>8</v>
      </c>
      <c r="ET6" s="4"/>
      <c r="EU6" s="4"/>
      <c r="EV6" s="4">
        <v>86</v>
      </c>
    </row>
    <row r="7" spans="1:152" x14ac:dyDescent="0.3">
      <c r="A7" t="s">
        <v>16</v>
      </c>
      <c r="B7" t="s">
        <v>9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12</v>
      </c>
      <c r="M7" s="2" t="s">
        <v>13</v>
      </c>
      <c r="N7" s="4"/>
      <c r="O7" s="4"/>
      <c r="P7" s="4">
        <v>1</v>
      </c>
      <c r="Q7" s="4"/>
      <c r="R7" s="4">
        <v>70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v>108</v>
      </c>
      <c r="AE7" s="4"/>
      <c r="AF7" s="4"/>
      <c r="AG7" s="4">
        <v>13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>
        <v>2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>
        <v>19</v>
      </c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>
        <v>3</v>
      </c>
      <c r="DA7" s="4">
        <v>1</v>
      </c>
      <c r="DB7" s="4">
        <v>4</v>
      </c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>
        <v>2</v>
      </c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>
        <v>10</v>
      </c>
      <c r="EH7" s="4"/>
      <c r="EI7" s="4"/>
      <c r="EJ7" s="4">
        <v>12</v>
      </c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>
        <v>108</v>
      </c>
    </row>
    <row r="8" spans="1:152" x14ac:dyDescent="0.3">
      <c r="A8" t="s">
        <v>17</v>
      </c>
      <c r="B8" t="s">
        <v>18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480</v>
      </c>
      <c r="M8" s="2" t="s">
        <v>23</v>
      </c>
      <c r="N8" s="4"/>
      <c r="O8" s="4"/>
      <c r="P8" s="4"/>
      <c r="Q8" s="4"/>
      <c r="R8" s="4"/>
      <c r="S8" s="4"/>
      <c r="T8" s="4"/>
      <c r="U8" s="4"/>
      <c r="V8" s="4"/>
      <c r="W8" s="4">
        <v>12</v>
      </c>
      <c r="X8" s="4"/>
      <c r="Y8" s="4">
        <v>1</v>
      </c>
      <c r="Z8" s="4"/>
      <c r="AA8" s="4">
        <v>1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>
        <v>6</v>
      </c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>
        <v>2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>
        <v>67</v>
      </c>
      <c r="BQ8" s="4"/>
      <c r="BR8" s="4"/>
      <c r="BS8" s="4"/>
      <c r="BT8" s="4">
        <v>448</v>
      </c>
      <c r="BU8" s="4"/>
      <c r="BV8" s="4"/>
      <c r="BW8" s="4"/>
      <c r="BX8" s="4"/>
      <c r="BY8" s="4"/>
      <c r="BZ8" s="4"/>
      <c r="CA8" s="4"/>
      <c r="CB8" s="4">
        <v>4</v>
      </c>
      <c r="CC8" s="4">
        <v>208</v>
      </c>
      <c r="CD8" s="4"/>
      <c r="CE8" s="4"/>
      <c r="CF8" s="4"/>
      <c r="CG8" s="4"/>
      <c r="CH8" s="4"/>
      <c r="CI8" s="4"/>
      <c r="CJ8" s="4"/>
      <c r="CK8" s="4"/>
      <c r="CL8" s="4"/>
      <c r="CM8" s="4"/>
      <c r="CN8" s="4">
        <v>62</v>
      </c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>
        <v>8</v>
      </c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>
        <v>2681</v>
      </c>
      <c r="DR8" s="4"/>
      <c r="DS8" s="4"/>
      <c r="DT8" s="4"/>
      <c r="DU8" s="4"/>
      <c r="DV8" s="4"/>
      <c r="DW8" s="4"/>
      <c r="DX8" s="4"/>
      <c r="DY8" s="4"/>
      <c r="DZ8" s="4"/>
      <c r="EA8" s="4"/>
      <c r="EB8" s="4">
        <v>18</v>
      </c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>
        <v>1</v>
      </c>
      <c r="ER8" s="4"/>
      <c r="ES8" s="4"/>
      <c r="ET8" s="4"/>
      <c r="EU8" s="4"/>
      <c r="EV8" s="4">
        <v>2681</v>
      </c>
    </row>
    <row r="9" spans="1:152" x14ac:dyDescent="0.3">
      <c r="A9" t="s">
        <v>19</v>
      </c>
      <c r="B9" t="s">
        <v>20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304</v>
      </c>
      <c r="M9" s="2" t="s">
        <v>18</v>
      </c>
      <c r="N9" s="4"/>
      <c r="O9" s="4"/>
      <c r="P9" s="4"/>
      <c r="Q9" s="4"/>
      <c r="R9" s="4"/>
      <c r="S9" s="4"/>
      <c r="T9" s="4">
        <v>480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>
        <v>100</v>
      </c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>
        <v>1</v>
      </c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>
        <v>480</v>
      </c>
    </row>
    <row r="10" spans="1:152" x14ac:dyDescent="0.3">
      <c r="A10" t="s">
        <v>21</v>
      </c>
      <c r="B10" t="s">
        <v>9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26</v>
      </c>
      <c r="M10" s="2" t="s">
        <v>9</v>
      </c>
      <c r="N10" s="4">
        <v>2</v>
      </c>
      <c r="O10" s="4"/>
      <c r="P10" s="4"/>
      <c r="Q10" s="4">
        <v>3</v>
      </c>
      <c r="R10" s="4"/>
      <c r="S10" s="4">
        <v>12</v>
      </c>
      <c r="T10" s="4"/>
      <c r="U10" s="4"/>
      <c r="V10" s="4">
        <v>26</v>
      </c>
      <c r="W10" s="4"/>
      <c r="X10" s="4">
        <v>1</v>
      </c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>
        <v>526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>
        <v>9</v>
      </c>
      <c r="AW10" s="4"/>
      <c r="AX10" s="4"/>
      <c r="AY10" s="4"/>
      <c r="AZ10" s="4"/>
      <c r="BA10" s="4"/>
      <c r="BB10" s="4">
        <v>25</v>
      </c>
      <c r="BC10" s="4"/>
      <c r="BD10" s="4"/>
      <c r="BE10" s="4"/>
      <c r="BF10" s="4"/>
      <c r="BG10" s="4">
        <v>3</v>
      </c>
      <c r="BH10" s="4"/>
      <c r="BI10" s="4">
        <v>26</v>
      </c>
      <c r="BJ10" s="4">
        <v>27</v>
      </c>
      <c r="BK10" s="4">
        <v>1</v>
      </c>
      <c r="BL10" s="4">
        <v>60</v>
      </c>
      <c r="BM10" s="4"/>
      <c r="BN10" s="4"/>
      <c r="BO10" s="4">
        <v>7</v>
      </c>
      <c r="BP10" s="4"/>
      <c r="BQ10" s="4">
        <v>443</v>
      </c>
      <c r="BR10" s="4"/>
      <c r="BS10" s="4"/>
      <c r="BT10" s="4"/>
      <c r="BU10" s="4">
        <v>4</v>
      </c>
      <c r="BV10" s="4">
        <v>59</v>
      </c>
      <c r="BW10" s="4"/>
      <c r="BX10" s="4">
        <v>3</v>
      </c>
      <c r="BY10" s="4"/>
      <c r="BZ10" s="4">
        <v>49</v>
      </c>
      <c r="CA10" s="4">
        <v>296</v>
      </c>
      <c r="CB10" s="4"/>
      <c r="CC10" s="4"/>
      <c r="CD10" s="4">
        <v>2</v>
      </c>
      <c r="CE10" s="4">
        <v>4</v>
      </c>
      <c r="CF10" s="4"/>
      <c r="CG10" s="4"/>
      <c r="CH10" s="4"/>
      <c r="CI10" s="4"/>
      <c r="CJ10" s="4"/>
      <c r="CK10" s="4">
        <v>6</v>
      </c>
      <c r="CL10" s="4"/>
      <c r="CM10" s="4"/>
      <c r="CN10" s="4"/>
      <c r="CO10" s="4"/>
      <c r="CP10" s="4">
        <v>24</v>
      </c>
      <c r="CQ10" s="4"/>
      <c r="CR10" s="4"/>
      <c r="CS10" s="4"/>
      <c r="CT10" s="4"/>
      <c r="CU10" s="4"/>
      <c r="CV10" s="4"/>
      <c r="CW10" s="4"/>
      <c r="CX10" s="4"/>
      <c r="CY10" s="4">
        <v>10</v>
      </c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>
        <v>4</v>
      </c>
      <c r="DN10" s="4"/>
      <c r="DO10" s="4"/>
      <c r="DP10" s="4">
        <v>2</v>
      </c>
      <c r="DQ10" s="4"/>
      <c r="DR10" s="4"/>
      <c r="DS10" s="4"/>
      <c r="DT10" s="4">
        <v>3</v>
      </c>
      <c r="DU10" s="4"/>
      <c r="DV10" s="4"/>
      <c r="DW10" s="4">
        <v>3</v>
      </c>
      <c r="DX10" s="4">
        <v>24</v>
      </c>
      <c r="DY10" s="4"/>
      <c r="DZ10" s="4"/>
      <c r="EA10" s="4"/>
      <c r="EB10" s="4"/>
      <c r="EC10" s="4"/>
      <c r="ED10" s="4">
        <v>88</v>
      </c>
      <c r="EE10" s="4"/>
      <c r="EF10" s="4"/>
      <c r="EG10" s="4"/>
      <c r="EH10" s="4">
        <v>21</v>
      </c>
      <c r="EI10" s="4"/>
      <c r="EJ10" s="4"/>
      <c r="EK10" s="4"/>
      <c r="EL10" s="4">
        <v>2</v>
      </c>
      <c r="EM10" s="4"/>
      <c r="EN10" s="4"/>
      <c r="EO10" s="4"/>
      <c r="EP10" s="4"/>
      <c r="EQ10" s="4"/>
      <c r="ER10" s="4"/>
      <c r="ES10" s="4"/>
      <c r="ET10" s="4">
        <v>1</v>
      </c>
      <c r="EU10" s="4"/>
      <c r="EV10" s="4">
        <v>526</v>
      </c>
    </row>
    <row r="11" spans="1:152" x14ac:dyDescent="0.3">
      <c r="A11" t="s">
        <v>22</v>
      </c>
      <c r="B11" t="s">
        <v>23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12</v>
      </c>
      <c r="M11" s="2" t="s">
        <v>20</v>
      </c>
      <c r="N11" s="4"/>
      <c r="O11" s="4"/>
      <c r="P11" s="4"/>
      <c r="Q11" s="4"/>
      <c r="R11" s="4"/>
      <c r="S11" s="4"/>
      <c r="T11" s="4"/>
      <c r="U11" s="4">
        <v>304</v>
      </c>
      <c r="V11" s="4"/>
      <c r="W11" s="4"/>
      <c r="X11" s="4"/>
      <c r="Y11" s="4"/>
      <c r="Z11" s="4">
        <v>147</v>
      </c>
      <c r="AA11" s="4"/>
      <c r="AB11" s="4">
        <v>91</v>
      </c>
      <c r="AC11" s="4"/>
      <c r="AD11" s="4"/>
      <c r="AE11" s="4">
        <v>220</v>
      </c>
      <c r="AF11" s="4"/>
      <c r="AG11" s="4"/>
      <c r="AH11" s="4"/>
      <c r="AI11" s="4">
        <v>34</v>
      </c>
      <c r="AJ11" s="4">
        <v>1</v>
      </c>
      <c r="AK11" s="4">
        <v>1</v>
      </c>
      <c r="AL11" s="4">
        <v>168</v>
      </c>
      <c r="AM11" s="4">
        <v>68</v>
      </c>
      <c r="AN11" s="4">
        <v>180</v>
      </c>
      <c r="AO11" s="4"/>
      <c r="AP11" s="4"/>
      <c r="AQ11" s="4"/>
      <c r="AR11" s="4"/>
      <c r="AS11" s="4"/>
      <c r="AT11" s="4">
        <v>40</v>
      </c>
      <c r="AU11" s="4"/>
      <c r="AV11" s="4"/>
      <c r="AW11" s="4">
        <v>462</v>
      </c>
      <c r="AX11" s="4">
        <v>780</v>
      </c>
      <c r="AY11" s="4"/>
      <c r="AZ11" s="4"/>
      <c r="BA11" s="4">
        <v>110</v>
      </c>
      <c r="BB11" s="4"/>
      <c r="BC11" s="4"/>
      <c r="BD11" s="4"/>
      <c r="BE11" s="4">
        <v>133</v>
      </c>
      <c r="BF11" s="4">
        <v>376</v>
      </c>
      <c r="BG11" s="4"/>
      <c r="BH11" s="4">
        <v>8</v>
      </c>
      <c r="BI11" s="4"/>
      <c r="BJ11" s="4"/>
      <c r="BK11" s="4"/>
      <c r="BL11" s="4"/>
      <c r="BM11" s="4">
        <v>28</v>
      </c>
      <c r="BN11" s="4">
        <v>4</v>
      </c>
      <c r="BO11" s="4"/>
      <c r="BP11" s="4"/>
      <c r="BQ11" s="4"/>
      <c r="BR11" s="4">
        <v>94</v>
      </c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>
        <v>9</v>
      </c>
      <c r="CG11" s="4">
        <v>21</v>
      </c>
      <c r="CH11" s="4">
        <v>26</v>
      </c>
      <c r="CI11" s="4">
        <v>4</v>
      </c>
      <c r="CJ11" s="4">
        <v>1</v>
      </c>
      <c r="CK11" s="4"/>
      <c r="CL11" s="4"/>
      <c r="CM11" s="4"/>
      <c r="CN11" s="4"/>
      <c r="CO11" s="4">
        <v>7</v>
      </c>
      <c r="CP11" s="4"/>
      <c r="CQ11" s="4"/>
      <c r="CR11" s="4"/>
      <c r="CS11" s="4">
        <v>782</v>
      </c>
      <c r="CT11" s="4"/>
      <c r="CU11" s="4"/>
      <c r="CV11" s="4">
        <v>477</v>
      </c>
      <c r="CW11" s="4"/>
      <c r="CX11" s="4">
        <v>519</v>
      </c>
      <c r="CY11" s="4"/>
      <c r="CZ11" s="4"/>
      <c r="DA11" s="4"/>
      <c r="DB11" s="4"/>
      <c r="DC11" s="4">
        <v>291</v>
      </c>
      <c r="DD11" s="4"/>
      <c r="DE11" s="4">
        <v>23</v>
      </c>
      <c r="DF11" s="4"/>
      <c r="DG11" s="4">
        <v>243</v>
      </c>
      <c r="DH11" s="4">
        <v>521</v>
      </c>
      <c r="DI11" s="4">
        <v>302</v>
      </c>
      <c r="DJ11" s="4"/>
      <c r="DK11" s="4">
        <v>7</v>
      </c>
      <c r="DL11" s="4">
        <v>2</v>
      </c>
      <c r="DM11" s="4"/>
      <c r="DN11" s="4">
        <v>29</v>
      </c>
      <c r="DO11" s="4">
        <v>34</v>
      </c>
      <c r="DP11" s="4"/>
      <c r="DQ11" s="4"/>
      <c r="DR11" s="4"/>
      <c r="DS11" s="4"/>
      <c r="DT11" s="4"/>
      <c r="DU11" s="4">
        <v>323</v>
      </c>
      <c r="DV11" s="4">
        <v>627</v>
      </c>
      <c r="DW11" s="4"/>
      <c r="DX11" s="4"/>
      <c r="DY11" s="4"/>
      <c r="DZ11" s="4"/>
      <c r="EA11" s="4"/>
      <c r="EB11" s="4"/>
      <c r="EC11" s="4"/>
      <c r="ED11" s="4"/>
      <c r="EE11" s="4"/>
      <c r="EF11" s="4">
        <v>122</v>
      </c>
      <c r="EG11" s="4"/>
      <c r="EH11" s="4"/>
      <c r="EI11" s="4">
        <v>482</v>
      </c>
      <c r="EJ11" s="4"/>
      <c r="EK11" s="4">
        <v>806</v>
      </c>
      <c r="EL11" s="4"/>
      <c r="EM11" s="4">
        <v>663</v>
      </c>
      <c r="EN11" s="4">
        <v>135</v>
      </c>
      <c r="EO11" s="4">
        <v>137</v>
      </c>
      <c r="EP11" s="4"/>
      <c r="EQ11" s="4"/>
      <c r="ER11" s="4"/>
      <c r="ES11" s="4"/>
      <c r="ET11" s="4"/>
      <c r="EU11" s="4">
        <v>1204</v>
      </c>
      <c r="EV11" s="4">
        <v>1204</v>
      </c>
    </row>
    <row r="12" spans="1:152" x14ac:dyDescent="0.3">
      <c r="A12" t="s">
        <v>24</v>
      </c>
      <c r="B12" t="s">
        <v>9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1</v>
      </c>
      <c r="M12" s="2" t="s">
        <v>152</v>
      </c>
      <c r="N12" s="4">
        <v>2</v>
      </c>
      <c r="O12" s="4">
        <v>15</v>
      </c>
      <c r="P12" s="4">
        <v>1</v>
      </c>
      <c r="Q12" s="4">
        <v>3</v>
      </c>
      <c r="R12" s="4">
        <v>70</v>
      </c>
      <c r="S12" s="4">
        <v>12</v>
      </c>
      <c r="T12" s="4">
        <v>480</v>
      </c>
      <c r="U12" s="4">
        <v>304</v>
      </c>
      <c r="V12" s="4">
        <v>26</v>
      </c>
      <c r="W12" s="4">
        <v>12</v>
      </c>
      <c r="X12" s="4">
        <v>1</v>
      </c>
      <c r="Y12" s="4">
        <v>1</v>
      </c>
      <c r="Z12" s="4">
        <v>147</v>
      </c>
      <c r="AA12" s="4">
        <v>1</v>
      </c>
      <c r="AB12" s="4">
        <v>91</v>
      </c>
      <c r="AC12" s="4">
        <v>1</v>
      </c>
      <c r="AD12" s="4">
        <v>108</v>
      </c>
      <c r="AE12" s="4">
        <v>220</v>
      </c>
      <c r="AF12" s="4">
        <v>1</v>
      </c>
      <c r="AG12" s="4">
        <v>13</v>
      </c>
      <c r="AH12" s="4">
        <v>526</v>
      </c>
      <c r="AI12" s="4">
        <v>34</v>
      </c>
      <c r="AJ12" s="4">
        <v>1</v>
      </c>
      <c r="AK12" s="4">
        <v>1</v>
      </c>
      <c r="AL12" s="4">
        <v>168</v>
      </c>
      <c r="AM12" s="4">
        <v>68</v>
      </c>
      <c r="AN12" s="4">
        <v>180</v>
      </c>
      <c r="AO12" s="4">
        <v>6</v>
      </c>
      <c r="AP12" s="4">
        <v>1</v>
      </c>
      <c r="AQ12" s="4">
        <v>26</v>
      </c>
      <c r="AR12" s="4">
        <v>2</v>
      </c>
      <c r="AS12" s="4">
        <v>1</v>
      </c>
      <c r="AT12" s="4">
        <v>40</v>
      </c>
      <c r="AU12" s="4">
        <v>45</v>
      </c>
      <c r="AV12" s="4">
        <v>9</v>
      </c>
      <c r="AW12" s="4">
        <v>462</v>
      </c>
      <c r="AX12" s="4">
        <v>780</v>
      </c>
      <c r="AY12" s="4">
        <v>1</v>
      </c>
      <c r="AZ12" s="4">
        <v>4</v>
      </c>
      <c r="BA12" s="4">
        <v>110</v>
      </c>
      <c r="BB12" s="4">
        <v>25</v>
      </c>
      <c r="BC12" s="4">
        <v>1</v>
      </c>
      <c r="BD12" s="4">
        <v>2</v>
      </c>
      <c r="BE12" s="4">
        <v>133</v>
      </c>
      <c r="BF12" s="4">
        <v>376</v>
      </c>
      <c r="BG12" s="4">
        <v>3</v>
      </c>
      <c r="BH12" s="4">
        <v>8</v>
      </c>
      <c r="BI12" s="4">
        <v>26</v>
      </c>
      <c r="BJ12" s="4">
        <v>27</v>
      </c>
      <c r="BK12" s="4">
        <v>1</v>
      </c>
      <c r="BL12" s="4">
        <v>60</v>
      </c>
      <c r="BM12" s="4">
        <v>28</v>
      </c>
      <c r="BN12" s="4">
        <v>4</v>
      </c>
      <c r="BO12" s="4">
        <v>7</v>
      </c>
      <c r="BP12" s="4">
        <v>67</v>
      </c>
      <c r="BQ12" s="4">
        <v>443</v>
      </c>
      <c r="BR12" s="4">
        <v>94</v>
      </c>
      <c r="BS12" s="4">
        <v>5</v>
      </c>
      <c r="BT12" s="4">
        <v>448</v>
      </c>
      <c r="BU12" s="4">
        <v>4</v>
      </c>
      <c r="BV12" s="4">
        <v>59</v>
      </c>
      <c r="BW12" s="4">
        <v>86</v>
      </c>
      <c r="BX12" s="4">
        <v>3</v>
      </c>
      <c r="BY12" s="4">
        <v>19</v>
      </c>
      <c r="BZ12" s="4">
        <v>49</v>
      </c>
      <c r="CA12" s="4">
        <v>296</v>
      </c>
      <c r="CB12" s="4">
        <v>4</v>
      </c>
      <c r="CC12" s="4">
        <v>208</v>
      </c>
      <c r="CD12" s="4">
        <v>2</v>
      </c>
      <c r="CE12" s="4">
        <v>4</v>
      </c>
      <c r="CF12" s="4">
        <v>9</v>
      </c>
      <c r="CG12" s="4">
        <v>21</v>
      </c>
      <c r="CH12" s="4">
        <v>26</v>
      </c>
      <c r="CI12" s="4">
        <v>4</v>
      </c>
      <c r="CJ12" s="4">
        <v>1</v>
      </c>
      <c r="CK12" s="4">
        <v>6</v>
      </c>
      <c r="CL12" s="4">
        <v>22</v>
      </c>
      <c r="CM12" s="4">
        <v>1</v>
      </c>
      <c r="CN12" s="4">
        <v>62</v>
      </c>
      <c r="CO12" s="4">
        <v>7</v>
      </c>
      <c r="CP12" s="4">
        <v>24</v>
      </c>
      <c r="CQ12" s="4">
        <v>2</v>
      </c>
      <c r="CR12" s="4">
        <v>4</v>
      </c>
      <c r="CS12" s="4">
        <v>782</v>
      </c>
      <c r="CT12" s="4">
        <v>1</v>
      </c>
      <c r="CU12" s="4">
        <v>23</v>
      </c>
      <c r="CV12" s="4">
        <v>477</v>
      </c>
      <c r="CW12" s="4">
        <v>100</v>
      </c>
      <c r="CX12" s="4">
        <v>519</v>
      </c>
      <c r="CY12" s="4">
        <v>10</v>
      </c>
      <c r="CZ12" s="4">
        <v>3</v>
      </c>
      <c r="DA12" s="4">
        <v>1</v>
      </c>
      <c r="DB12" s="4">
        <v>4</v>
      </c>
      <c r="DC12" s="4">
        <v>291</v>
      </c>
      <c r="DD12" s="4">
        <v>8</v>
      </c>
      <c r="DE12" s="4">
        <v>23</v>
      </c>
      <c r="DF12" s="4">
        <v>76</v>
      </c>
      <c r="DG12" s="4">
        <v>243</v>
      </c>
      <c r="DH12" s="4">
        <v>521</v>
      </c>
      <c r="DI12" s="4">
        <v>302</v>
      </c>
      <c r="DJ12" s="4">
        <v>1</v>
      </c>
      <c r="DK12" s="4">
        <v>7</v>
      </c>
      <c r="DL12" s="4">
        <v>2</v>
      </c>
      <c r="DM12" s="4">
        <v>4</v>
      </c>
      <c r="DN12" s="4">
        <v>29</v>
      </c>
      <c r="DO12" s="4">
        <v>34</v>
      </c>
      <c r="DP12" s="4">
        <v>2</v>
      </c>
      <c r="DQ12" s="4">
        <v>2681</v>
      </c>
      <c r="DR12" s="4">
        <v>1</v>
      </c>
      <c r="DS12" s="4">
        <v>2</v>
      </c>
      <c r="DT12" s="4">
        <v>3</v>
      </c>
      <c r="DU12" s="4">
        <v>323</v>
      </c>
      <c r="DV12" s="4">
        <v>627</v>
      </c>
      <c r="DW12" s="4">
        <v>3</v>
      </c>
      <c r="DX12" s="4">
        <v>24</v>
      </c>
      <c r="DY12" s="4">
        <v>2</v>
      </c>
      <c r="DZ12" s="4">
        <v>1</v>
      </c>
      <c r="EA12" s="4">
        <v>1</v>
      </c>
      <c r="EB12" s="4">
        <v>18</v>
      </c>
      <c r="EC12" s="4">
        <v>10</v>
      </c>
      <c r="ED12" s="4">
        <v>88</v>
      </c>
      <c r="EE12" s="4">
        <v>7</v>
      </c>
      <c r="EF12" s="4">
        <v>122</v>
      </c>
      <c r="EG12" s="4">
        <v>10</v>
      </c>
      <c r="EH12" s="4">
        <v>21</v>
      </c>
      <c r="EI12" s="4">
        <v>482</v>
      </c>
      <c r="EJ12" s="4">
        <v>12</v>
      </c>
      <c r="EK12" s="4">
        <v>806</v>
      </c>
      <c r="EL12" s="4">
        <v>2</v>
      </c>
      <c r="EM12" s="4">
        <v>663</v>
      </c>
      <c r="EN12" s="4">
        <v>135</v>
      </c>
      <c r="EO12" s="4">
        <v>137</v>
      </c>
      <c r="EP12" s="4">
        <v>1</v>
      </c>
      <c r="EQ12" s="4">
        <v>1</v>
      </c>
      <c r="ER12" s="4">
        <v>2</v>
      </c>
      <c r="ES12" s="4">
        <v>8</v>
      </c>
      <c r="ET12" s="4">
        <v>1</v>
      </c>
      <c r="EU12" s="4">
        <v>1204</v>
      </c>
      <c r="EV12" s="4">
        <v>2681</v>
      </c>
    </row>
    <row r="13" spans="1:152" x14ac:dyDescent="0.3">
      <c r="A13" t="s">
        <v>25</v>
      </c>
      <c r="B13" t="s">
        <v>23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</row>
    <row r="14" spans="1:152" x14ac:dyDescent="0.3">
      <c r="A14" t="s">
        <v>26</v>
      </c>
      <c r="B14" t="s">
        <v>20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147</v>
      </c>
    </row>
    <row r="15" spans="1:152" x14ac:dyDescent="0.3">
      <c r="A15" t="s">
        <v>27</v>
      </c>
      <c r="B15" t="s">
        <v>23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1</v>
      </c>
    </row>
    <row r="16" spans="1:152" x14ac:dyDescent="0.3">
      <c r="A16" t="s">
        <v>28</v>
      </c>
      <c r="B16" t="s">
        <v>20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91</v>
      </c>
    </row>
    <row r="17" spans="1:151" x14ac:dyDescent="0.3">
      <c r="A17" t="s">
        <v>29</v>
      </c>
      <c r="B17" t="s">
        <v>9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  <c r="M17" s="3" t="s">
        <v>11</v>
      </c>
      <c r="N17" s="5"/>
      <c r="O17" s="5">
        <v>15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>
        <v>1</v>
      </c>
      <c r="AG17" s="5"/>
      <c r="AH17" s="5"/>
      <c r="AI17" s="5"/>
      <c r="AJ17" s="5"/>
      <c r="AK17" s="5"/>
      <c r="AL17" s="5"/>
      <c r="AM17" s="5"/>
      <c r="AN17" s="5"/>
      <c r="AO17" s="5"/>
      <c r="AP17" s="5">
        <v>1</v>
      </c>
      <c r="AQ17" s="5">
        <v>26</v>
      </c>
      <c r="AR17" s="5"/>
      <c r="AS17" s="5">
        <v>1</v>
      </c>
      <c r="AT17" s="5"/>
      <c r="AU17" s="5">
        <v>45</v>
      </c>
      <c r="AV17" s="5"/>
      <c r="AW17" s="5"/>
      <c r="AX17" s="5"/>
      <c r="AY17" s="5">
        <v>1</v>
      </c>
      <c r="AZ17" s="5">
        <v>4</v>
      </c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>
        <v>5</v>
      </c>
      <c r="BT17" s="5"/>
      <c r="BU17" s="5"/>
      <c r="BV17" s="5"/>
      <c r="BW17" s="5">
        <v>86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>
        <v>22</v>
      </c>
      <c r="CM17" s="5">
        <v>1</v>
      </c>
      <c r="CN17" s="5"/>
      <c r="CO17" s="5"/>
      <c r="CP17" s="5"/>
      <c r="CQ17" s="5">
        <v>2</v>
      </c>
      <c r="CR17" s="5">
        <v>4</v>
      </c>
      <c r="CS17" s="5"/>
      <c r="CT17" s="5">
        <v>1</v>
      </c>
      <c r="CU17" s="5">
        <v>23</v>
      </c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>
        <v>76</v>
      </c>
      <c r="DG17" s="5"/>
      <c r="DH17" s="5"/>
      <c r="DI17" s="5"/>
      <c r="DJ17" s="5">
        <v>1</v>
      </c>
      <c r="DK17" s="5"/>
      <c r="DL17" s="5"/>
      <c r="DM17" s="5"/>
      <c r="DN17" s="5"/>
      <c r="DO17" s="5"/>
      <c r="DP17" s="5"/>
      <c r="DQ17" s="5"/>
      <c r="DR17" s="5">
        <v>1</v>
      </c>
      <c r="DS17" s="5"/>
      <c r="DT17" s="5"/>
      <c r="DU17" s="5"/>
      <c r="DV17" s="5"/>
      <c r="DW17" s="5"/>
      <c r="DX17" s="5"/>
      <c r="DY17" s="5">
        <v>2</v>
      </c>
      <c r="DZ17" s="5">
        <v>1</v>
      </c>
      <c r="EA17" s="5"/>
      <c r="EB17" s="5"/>
      <c r="EC17" s="5">
        <v>10</v>
      </c>
      <c r="ED17" s="5"/>
      <c r="EE17" s="5">
        <v>7</v>
      </c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>
        <v>1</v>
      </c>
      <c r="EQ17" s="5"/>
      <c r="ER17" s="5">
        <v>2</v>
      </c>
      <c r="ES17" s="5">
        <v>8</v>
      </c>
      <c r="ET17" s="5"/>
      <c r="EU17" s="5"/>
    </row>
    <row r="18" spans="1:151" x14ac:dyDescent="0.3">
      <c r="A18" t="s">
        <v>30</v>
      </c>
      <c r="B18" t="s">
        <v>13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108</v>
      </c>
      <c r="M18" s="3" t="s">
        <v>13</v>
      </c>
      <c r="N18" s="5"/>
      <c r="O18" s="5"/>
      <c r="P18" s="5">
        <v>1</v>
      </c>
      <c r="Q18" s="5"/>
      <c r="R18" s="5">
        <v>70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>
        <v>108</v>
      </c>
      <c r="AE18" s="5"/>
      <c r="AF18" s="5"/>
      <c r="AG18" s="5">
        <v>13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>
        <v>2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>
        <v>1</v>
      </c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>
        <v>19</v>
      </c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>
        <v>3</v>
      </c>
      <c r="DA18" s="5">
        <v>1</v>
      </c>
      <c r="DB18" s="5">
        <v>4</v>
      </c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>
        <v>2</v>
      </c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>
        <v>10</v>
      </c>
      <c r="EH18" s="5"/>
      <c r="EI18" s="5"/>
      <c r="EJ18" s="5">
        <v>12</v>
      </c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</row>
    <row r="19" spans="1:151" x14ac:dyDescent="0.3">
      <c r="A19" t="s">
        <v>31</v>
      </c>
      <c r="B19" t="s">
        <v>20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220</v>
      </c>
      <c r="M19" s="3" t="s">
        <v>23</v>
      </c>
      <c r="N19" s="5"/>
      <c r="O19" s="5"/>
      <c r="P19" s="5"/>
      <c r="Q19" s="5"/>
      <c r="R19" s="5"/>
      <c r="S19" s="5"/>
      <c r="T19" s="5"/>
      <c r="U19" s="5"/>
      <c r="V19" s="5"/>
      <c r="W19" s="5">
        <v>12</v>
      </c>
      <c r="X19" s="5"/>
      <c r="Y19" s="5">
        <v>1</v>
      </c>
      <c r="Z19" s="5"/>
      <c r="AA19" s="5">
        <v>1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>
        <v>6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>
        <v>2</v>
      </c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>
        <v>67</v>
      </c>
      <c r="BQ19" s="5"/>
      <c r="BR19" s="5"/>
      <c r="BS19" s="5"/>
      <c r="BT19" s="5">
        <v>448</v>
      </c>
      <c r="BU19" s="5"/>
      <c r="BV19" s="5"/>
      <c r="BW19" s="5"/>
      <c r="BX19" s="5"/>
      <c r="BY19" s="5"/>
      <c r="BZ19" s="5"/>
      <c r="CA19" s="5"/>
      <c r="CB19" s="5">
        <v>4</v>
      </c>
      <c r="CC19" s="5">
        <v>208</v>
      </c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>
        <v>62</v>
      </c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>
        <v>8</v>
      </c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>
        <v>2681</v>
      </c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>
        <v>18</v>
      </c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>
        <v>1</v>
      </c>
      <c r="ER19" s="5"/>
      <c r="ES19" s="5"/>
      <c r="ET19" s="5"/>
      <c r="EU19" s="5"/>
    </row>
    <row r="20" spans="1:151" x14ac:dyDescent="0.3">
      <c r="A20" t="s">
        <v>32</v>
      </c>
      <c r="B20" t="s">
        <v>11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  <c r="M20" s="3" t="s">
        <v>18</v>
      </c>
      <c r="N20" s="5"/>
      <c r="O20" s="5"/>
      <c r="P20" s="5"/>
      <c r="Q20" s="5"/>
      <c r="R20" s="5"/>
      <c r="S20" s="5"/>
      <c r="T20" s="5">
        <v>480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>
        <v>100</v>
      </c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>
        <v>1</v>
      </c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</row>
    <row r="21" spans="1:151" x14ac:dyDescent="0.3">
      <c r="A21" t="s">
        <v>33</v>
      </c>
      <c r="B21" t="s">
        <v>13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13</v>
      </c>
      <c r="M21" s="3" t="s">
        <v>9</v>
      </c>
      <c r="N21" s="5">
        <v>2</v>
      </c>
      <c r="O21" s="5"/>
      <c r="P21" s="5"/>
      <c r="Q21" s="5">
        <v>3</v>
      </c>
      <c r="R21" s="5"/>
      <c r="S21" s="5">
        <v>12</v>
      </c>
      <c r="T21" s="5"/>
      <c r="U21" s="5"/>
      <c r="V21" s="5">
        <v>26</v>
      </c>
      <c r="W21" s="5"/>
      <c r="X21" s="5">
        <v>1</v>
      </c>
      <c r="Y21" s="5"/>
      <c r="Z21" s="5"/>
      <c r="AA21" s="5"/>
      <c r="AB21" s="5"/>
      <c r="AC21" s="5">
        <v>1</v>
      </c>
      <c r="AD21" s="5"/>
      <c r="AE21" s="5"/>
      <c r="AF21" s="5"/>
      <c r="AG21" s="5"/>
      <c r="AH21" s="5">
        <v>526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>
        <v>9</v>
      </c>
      <c r="AW21" s="5"/>
      <c r="AX21" s="5"/>
      <c r="AY21" s="5"/>
      <c r="AZ21" s="5"/>
      <c r="BA21" s="5"/>
      <c r="BB21" s="5">
        <v>25</v>
      </c>
      <c r="BC21" s="5"/>
      <c r="BD21" s="5"/>
      <c r="BE21" s="5"/>
      <c r="BF21" s="5"/>
      <c r="BG21" s="5">
        <v>3</v>
      </c>
      <c r="BH21" s="5"/>
      <c r="BI21" s="5">
        <v>26</v>
      </c>
      <c r="BJ21" s="5">
        <v>27</v>
      </c>
      <c r="BK21" s="5">
        <v>1</v>
      </c>
      <c r="BL21" s="5">
        <v>60</v>
      </c>
      <c r="BM21" s="5"/>
      <c r="BN21" s="5"/>
      <c r="BO21" s="5">
        <v>7</v>
      </c>
      <c r="BP21" s="5"/>
      <c r="BQ21" s="5">
        <v>443</v>
      </c>
      <c r="BR21" s="5"/>
      <c r="BS21" s="5"/>
      <c r="BT21" s="5"/>
      <c r="BU21" s="5">
        <v>4</v>
      </c>
      <c r="BV21" s="5">
        <v>59</v>
      </c>
      <c r="BW21" s="5"/>
      <c r="BX21" s="5">
        <v>3</v>
      </c>
      <c r="BY21" s="5"/>
      <c r="BZ21" s="5">
        <v>49</v>
      </c>
      <c r="CA21" s="5">
        <v>296</v>
      </c>
      <c r="CB21" s="5"/>
      <c r="CC21" s="5"/>
      <c r="CD21" s="5">
        <v>2</v>
      </c>
      <c r="CE21" s="5">
        <v>4</v>
      </c>
      <c r="CF21" s="5"/>
      <c r="CG21" s="5"/>
      <c r="CH21" s="5"/>
      <c r="CI21" s="5"/>
      <c r="CJ21" s="5"/>
      <c r="CK21" s="5">
        <v>6</v>
      </c>
      <c r="CL21" s="5"/>
      <c r="CM21" s="5"/>
      <c r="CN21" s="5"/>
      <c r="CO21" s="5"/>
      <c r="CP21" s="5">
        <v>24</v>
      </c>
      <c r="CQ21" s="5"/>
      <c r="CR21" s="5"/>
      <c r="CS21" s="5"/>
      <c r="CT21" s="5"/>
      <c r="CU21" s="5"/>
      <c r="CV21" s="5"/>
      <c r="CW21" s="5"/>
      <c r="CX21" s="5"/>
      <c r="CY21" s="5">
        <v>10</v>
      </c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>
        <v>4</v>
      </c>
      <c r="DN21" s="5"/>
      <c r="DO21" s="5"/>
      <c r="DP21" s="5">
        <v>2</v>
      </c>
      <c r="DQ21" s="5"/>
      <c r="DR21" s="5"/>
      <c r="DS21" s="5"/>
      <c r="DT21" s="5">
        <v>3</v>
      </c>
      <c r="DU21" s="5"/>
      <c r="DV21" s="5"/>
      <c r="DW21" s="5">
        <v>3</v>
      </c>
      <c r="DX21" s="5">
        <v>24</v>
      </c>
      <c r="DY21" s="5"/>
      <c r="DZ21" s="5"/>
      <c r="EA21" s="5"/>
      <c r="EB21" s="5"/>
      <c r="EC21" s="5"/>
      <c r="ED21" s="5">
        <v>88</v>
      </c>
      <c r="EE21" s="5"/>
      <c r="EF21" s="5"/>
      <c r="EG21" s="5"/>
      <c r="EH21" s="5">
        <v>21</v>
      </c>
      <c r="EI21" s="5"/>
      <c r="EJ21" s="5"/>
      <c r="EK21" s="5"/>
      <c r="EL21" s="5">
        <v>2</v>
      </c>
      <c r="EM21" s="5"/>
      <c r="EN21" s="5"/>
      <c r="EO21" s="5"/>
      <c r="EP21" s="5"/>
      <c r="EQ21" s="5"/>
      <c r="ER21" s="5"/>
      <c r="ES21" s="5"/>
      <c r="ET21" s="5">
        <v>1</v>
      </c>
      <c r="EU21" s="5"/>
    </row>
    <row r="22" spans="1:151" x14ac:dyDescent="0.3">
      <c r="A22" t="s">
        <v>34</v>
      </c>
      <c r="B22" t="s">
        <v>9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526</v>
      </c>
      <c r="M22" s="3" t="s">
        <v>20</v>
      </c>
      <c r="N22" s="5"/>
      <c r="O22" s="5"/>
      <c r="P22" s="5"/>
      <c r="Q22" s="5"/>
      <c r="R22" s="5"/>
      <c r="S22" s="5"/>
      <c r="T22" s="5"/>
      <c r="U22" s="5">
        <v>304</v>
      </c>
      <c r="V22" s="5"/>
      <c r="W22" s="5"/>
      <c r="X22" s="5"/>
      <c r="Y22" s="5"/>
      <c r="Z22" s="5">
        <v>147</v>
      </c>
      <c r="AA22" s="5"/>
      <c r="AB22" s="5">
        <v>91</v>
      </c>
      <c r="AC22" s="5"/>
      <c r="AD22" s="5"/>
      <c r="AE22" s="5">
        <v>220</v>
      </c>
      <c r="AF22" s="5"/>
      <c r="AG22" s="5"/>
      <c r="AH22" s="5"/>
      <c r="AI22" s="5">
        <v>34</v>
      </c>
      <c r="AJ22" s="5">
        <v>1</v>
      </c>
      <c r="AK22" s="5">
        <v>1</v>
      </c>
      <c r="AL22" s="5">
        <v>168</v>
      </c>
      <c r="AM22" s="5">
        <v>68</v>
      </c>
      <c r="AN22" s="5">
        <v>180</v>
      </c>
      <c r="AO22" s="5"/>
      <c r="AP22" s="5"/>
      <c r="AQ22" s="5"/>
      <c r="AR22" s="5"/>
      <c r="AS22" s="5"/>
      <c r="AT22" s="5">
        <v>40</v>
      </c>
      <c r="AU22" s="5"/>
      <c r="AV22" s="5"/>
      <c r="AW22" s="5">
        <v>462</v>
      </c>
      <c r="AX22" s="5">
        <v>780</v>
      </c>
      <c r="AY22" s="5"/>
      <c r="AZ22" s="5"/>
      <c r="BA22" s="5">
        <v>110</v>
      </c>
      <c r="BB22" s="5"/>
      <c r="BC22" s="5"/>
      <c r="BD22" s="5"/>
      <c r="BE22" s="5">
        <v>133</v>
      </c>
      <c r="BF22" s="5">
        <v>376</v>
      </c>
      <c r="BG22" s="5"/>
      <c r="BH22" s="5">
        <v>8</v>
      </c>
      <c r="BI22" s="5"/>
      <c r="BJ22" s="5"/>
      <c r="BK22" s="5"/>
      <c r="BL22" s="5"/>
      <c r="BM22" s="5">
        <v>28</v>
      </c>
      <c r="BN22" s="5">
        <v>4</v>
      </c>
      <c r="BO22" s="5"/>
      <c r="BP22" s="5"/>
      <c r="BQ22" s="5"/>
      <c r="BR22" s="5">
        <v>94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>
        <v>9</v>
      </c>
      <c r="CG22" s="5">
        <v>21</v>
      </c>
      <c r="CH22" s="5">
        <v>26</v>
      </c>
      <c r="CI22" s="5">
        <v>4</v>
      </c>
      <c r="CJ22" s="5">
        <v>1</v>
      </c>
      <c r="CK22" s="5"/>
      <c r="CL22" s="5"/>
      <c r="CM22" s="5"/>
      <c r="CN22" s="5"/>
      <c r="CO22" s="5">
        <v>7</v>
      </c>
      <c r="CP22" s="5"/>
      <c r="CQ22" s="5"/>
      <c r="CR22" s="5"/>
      <c r="CS22" s="5">
        <v>782</v>
      </c>
      <c r="CT22" s="5"/>
      <c r="CU22" s="5"/>
      <c r="CV22" s="5">
        <v>477</v>
      </c>
      <c r="CW22" s="5"/>
      <c r="CX22" s="5">
        <v>519</v>
      </c>
      <c r="CY22" s="5"/>
      <c r="CZ22" s="5"/>
      <c r="DA22" s="5"/>
      <c r="DB22" s="5"/>
      <c r="DC22" s="5">
        <v>291</v>
      </c>
      <c r="DD22" s="5"/>
      <c r="DE22" s="5">
        <v>23</v>
      </c>
      <c r="DF22" s="5"/>
      <c r="DG22" s="5">
        <v>243</v>
      </c>
      <c r="DH22" s="5">
        <v>521</v>
      </c>
      <c r="DI22" s="5">
        <v>302</v>
      </c>
      <c r="DJ22" s="5"/>
      <c r="DK22" s="5">
        <v>7</v>
      </c>
      <c r="DL22" s="5">
        <v>2</v>
      </c>
      <c r="DM22" s="5"/>
      <c r="DN22" s="5">
        <v>29</v>
      </c>
      <c r="DO22" s="5">
        <v>34</v>
      </c>
      <c r="DP22" s="5"/>
      <c r="DQ22" s="5"/>
      <c r="DR22" s="5"/>
      <c r="DS22" s="5"/>
      <c r="DT22" s="5"/>
      <c r="DU22" s="5">
        <v>323</v>
      </c>
      <c r="DV22" s="5">
        <v>627</v>
      </c>
      <c r="DW22" s="5"/>
      <c r="DX22" s="5"/>
      <c r="DY22" s="5"/>
      <c r="DZ22" s="5"/>
      <c r="EA22" s="5"/>
      <c r="EB22" s="5"/>
      <c r="EC22" s="5"/>
      <c r="ED22" s="5"/>
      <c r="EE22" s="5"/>
      <c r="EF22" s="5">
        <v>122</v>
      </c>
      <c r="EG22" s="5"/>
      <c r="EH22" s="5"/>
      <c r="EI22" s="5">
        <v>482</v>
      </c>
      <c r="EJ22" s="5"/>
      <c r="EK22" s="5">
        <v>806</v>
      </c>
      <c r="EL22" s="5"/>
      <c r="EM22" s="5">
        <v>663</v>
      </c>
      <c r="EN22" s="5">
        <v>135</v>
      </c>
      <c r="EO22" s="5">
        <v>137</v>
      </c>
      <c r="EP22" s="5"/>
      <c r="EQ22" s="5"/>
      <c r="ER22" s="5"/>
      <c r="ES22" s="5"/>
      <c r="ET22" s="5"/>
      <c r="EU22" s="5">
        <v>1204</v>
      </c>
    </row>
    <row r="23" spans="1:151" x14ac:dyDescent="0.3">
      <c r="A23" t="s">
        <v>35</v>
      </c>
      <c r="B23" t="s">
        <v>20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34</v>
      </c>
    </row>
    <row r="24" spans="1:151" x14ac:dyDescent="0.3">
      <c r="A24" t="s">
        <v>36</v>
      </c>
      <c r="B24" t="s">
        <v>20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1</v>
      </c>
      <c r="M24" s="6" t="s">
        <v>11</v>
      </c>
      <c r="N24" s="7">
        <f>MAX(N17:EU17)</f>
        <v>86</v>
      </c>
    </row>
    <row r="25" spans="1:151" x14ac:dyDescent="0.3">
      <c r="A25" t="s">
        <v>37</v>
      </c>
      <c r="B25" t="s">
        <v>20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1</v>
      </c>
      <c r="M25" s="6" t="s">
        <v>13</v>
      </c>
      <c r="N25" s="7">
        <f t="shared" ref="N25:N29" si="1">MAX(N18:EU18)</f>
        <v>108</v>
      </c>
    </row>
    <row r="26" spans="1:151" x14ac:dyDescent="0.3">
      <c r="A26" t="s">
        <v>38</v>
      </c>
      <c r="B26" t="s">
        <v>20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168</v>
      </c>
      <c r="M26" s="6" t="s">
        <v>23</v>
      </c>
      <c r="N26" s="7">
        <f t="shared" si="1"/>
        <v>2681</v>
      </c>
    </row>
    <row r="27" spans="1:151" x14ac:dyDescent="0.3">
      <c r="A27" t="s">
        <v>39</v>
      </c>
      <c r="B27" t="s">
        <v>20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68</v>
      </c>
      <c r="M27" s="6" t="s">
        <v>18</v>
      </c>
      <c r="N27" s="7">
        <f t="shared" si="1"/>
        <v>480</v>
      </c>
    </row>
    <row r="28" spans="1:151" x14ac:dyDescent="0.3">
      <c r="A28" t="s">
        <v>40</v>
      </c>
      <c r="B28" t="s">
        <v>20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180</v>
      </c>
      <c r="M28" s="6" t="s">
        <v>9</v>
      </c>
      <c r="N28" s="7">
        <f t="shared" si="1"/>
        <v>526</v>
      </c>
    </row>
    <row r="29" spans="1:151" x14ac:dyDescent="0.3">
      <c r="A29" t="s">
        <v>41</v>
      </c>
      <c r="B29" t="s">
        <v>23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6</v>
      </c>
      <c r="M29" s="6" t="s">
        <v>20</v>
      </c>
      <c r="N29" s="7">
        <f t="shared" si="1"/>
        <v>1204</v>
      </c>
    </row>
    <row r="30" spans="1:151" x14ac:dyDescent="0.3">
      <c r="A30" t="s">
        <v>42</v>
      </c>
      <c r="B30" t="s">
        <v>11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1</v>
      </c>
    </row>
    <row r="31" spans="1:151" x14ac:dyDescent="0.3">
      <c r="A31" t="s">
        <v>43</v>
      </c>
      <c r="B31" t="s">
        <v>11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26</v>
      </c>
    </row>
    <row r="32" spans="1:151" x14ac:dyDescent="0.3">
      <c r="A32" t="s">
        <v>44</v>
      </c>
      <c r="B32" t="s">
        <v>13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2</v>
      </c>
    </row>
    <row r="33" spans="1:11" x14ac:dyDescent="0.3">
      <c r="A33" t="s">
        <v>45</v>
      </c>
      <c r="B33" t="s">
        <v>11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1</v>
      </c>
    </row>
    <row r="34" spans="1:11" x14ac:dyDescent="0.3">
      <c r="A34" t="s">
        <v>46</v>
      </c>
      <c r="B34" t="s">
        <v>20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40</v>
      </c>
    </row>
    <row r="35" spans="1:11" x14ac:dyDescent="0.3">
      <c r="A35" t="s">
        <v>47</v>
      </c>
      <c r="B35" t="s">
        <v>11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45</v>
      </c>
    </row>
    <row r="36" spans="1:11" x14ac:dyDescent="0.3">
      <c r="A36" t="s">
        <v>48</v>
      </c>
      <c r="B36" t="s">
        <v>9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9</v>
      </c>
    </row>
    <row r="37" spans="1:11" x14ac:dyDescent="0.3">
      <c r="A37" t="s">
        <v>49</v>
      </c>
      <c r="B37" t="s">
        <v>20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462</v>
      </c>
    </row>
    <row r="38" spans="1:11" x14ac:dyDescent="0.3">
      <c r="A38" t="s">
        <v>50</v>
      </c>
      <c r="B38" t="s">
        <v>20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780</v>
      </c>
    </row>
    <row r="39" spans="1:11" x14ac:dyDescent="0.3">
      <c r="A39" t="s">
        <v>51</v>
      </c>
      <c r="B39" t="s">
        <v>11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1</v>
      </c>
    </row>
    <row r="40" spans="1:11" x14ac:dyDescent="0.3">
      <c r="A40" t="s">
        <v>52</v>
      </c>
      <c r="B40" t="s">
        <v>11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4</v>
      </c>
    </row>
    <row r="41" spans="1:11" x14ac:dyDescent="0.3">
      <c r="A41" t="s">
        <v>53</v>
      </c>
      <c r="B41" t="s">
        <v>20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110</v>
      </c>
    </row>
    <row r="42" spans="1:11" x14ac:dyDescent="0.3">
      <c r="A42" t="s">
        <v>54</v>
      </c>
      <c r="B42" t="s">
        <v>9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25</v>
      </c>
    </row>
    <row r="43" spans="1:11" x14ac:dyDescent="0.3">
      <c r="A43" t="s">
        <v>55</v>
      </c>
      <c r="B43" t="s">
        <v>13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1</v>
      </c>
    </row>
    <row r="44" spans="1:11" x14ac:dyDescent="0.3">
      <c r="A44" t="s">
        <v>56</v>
      </c>
      <c r="B44" t="s">
        <v>23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2</v>
      </c>
    </row>
    <row r="45" spans="1:11" x14ac:dyDescent="0.3">
      <c r="A45" t="s">
        <v>57</v>
      </c>
      <c r="B45" t="s">
        <v>20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133</v>
      </c>
    </row>
    <row r="46" spans="1:11" x14ac:dyDescent="0.3">
      <c r="A46" t="s">
        <v>58</v>
      </c>
      <c r="B46" t="s">
        <v>20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376</v>
      </c>
    </row>
    <row r="47" spans="1:11" x14ac:dyDescent="0.3">
      <c r="A47" t="s">
        <v>59</v>
      </c>
      <c r="B47" t="s">
        <v>9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3</v>
      </c>
    </row>
    <row r="48" spans="1:11" x14ac:dyDescent="0.3">
      <c r="A48" t="s">
        <v>60</v>
      </c>
      <c r="B48" t="s">
        <v>9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26</v>
      </c>
    </row>
    <row r="49" spans="1:11" x14ac:dyDescent="0.3">
      <c r="A49" t="s">
        <v>61</v>
      </c>
      <c r="B49" t="s">
        <v>9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27</v>
      </c>
    </row>
    <row r="50" spans="1:11" x14ac:dyDescent="0.3">
      <c r="A50" t="s">
        <v>62</v>
      </c>
      <c r="B50" t="s">
        <v>9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1</v>
      </c>
    </row>
    <row r="51" spans="1:11" x14ac:dyDescent="0.3">
      <c r="A51" t="s">
        <v>63</v>
      </c>
      <c r="B51" t="s">
        <v>9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60</v>
      </c>
    </row>
    <row r="52" spans="1:11" x14ac:dyDescent="0.3">
      <c r="A52" t="s">
        <v>64</v>
      </c>
      <c r="B52" t="s">
        <v>20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28</v>
      </c>
    </row>
    <row r="53" spans="1:11" x14ac:dyDescent="0.3">
      <c r="A53" t="s">
        <v>65</v>
      </c>
      <c r="B53" t="s">
        <v>20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4</v>
      </c>
    </row>
    <row r="54" spans="1:11" x14ac:dyDescent="0.3">
      <c r="A54" t="s">
        <v>66</v>
      </c>
      <c r="B54" t="s">
        <v>9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7</v>
      </c>
    </row>
    <row r="55" spans="1:11" x14ac:dyDescent="0.3">
      <c r="A55" t="s">
        <v>67</v>
      </c>
      <c r="B55" t="s">
        <v>23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67</v>
      </c>
    </row>
    <row r="56" spans="1:11" x14ac:dyDescent="0.3">
      <c r="A56" t="s">
        <v>68</v>
      </c>
      <c r="B56" t="s">
        <v>9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443</v>
      </c>
    </row>
    <row r="57" spans="1:11" x14ac:dyDescent="0.3">
      <c r="A57" t="s">
        <v>69</v>
      </c>
      <c r="B57" t="s">
        <v>20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94</v>
      </c>
    </row>
    <row r="58" spans="1:11" x14ac:dyDescent="0.3">
      <c r="A58" t="s">
        <v>70</v>
      </c>
      <c r="B58" t="s">
        <v>11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5</v>
      </c>
    </row>
    <row r="59" spans="1:11" x14ac:dyDescent="0.3">
      <c r="A59" t="s">
        <v>71</v>
      </c>
      <c r="B59" t="s">
        <v>23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448</v>
      </c>
    </row>
    <row r="60" spans="1:11" x14ac:dyDescent="0.3">
      <c r="A60" t="s">
        <v>72</v>
      </c>
      <c r="B60" t="s">
        <v>9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4</v>
      </c>
    </row>
    <row r="61" spans="1:11" x14ac:dyDescent="0.3">
      <c r="A61" t="s">
        <v>73</v>
      </c>
      <c r="B61" t="s">
        <v>9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59</v>
      </c>
    </row>
    <row r="62" spans="1:11" x14ac:dyDescent="0.3">
      <c r="A62" t="s">
        <v>74</v>
      </c>
      <c r="B62" t="s">
        <v>11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86</v>
      </c>
    </row>
    <row r="63" spans="1:11" x14ac:dyDescent="0.3">
      <c r="A63" t="s">
        <v>75</v>
      </c>
      <c r="B63" t="s">
        <v>9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3</v>
      </c>
    </row>
    <row r="64" spans="1:11" x14ac:dyDescent="0.3">
      <c r="A64" t="s">
        <v>76</v>
      </c>
      <c r="B64" t="s">
        <v>13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19</v>
      </c>
    </row>
    <row r="65" spans="1:11" x14ac:dyDescent="0.3">
      <c r="A65" t="s">
        <v>77</v>
      </c>
      <c r="B65" t="s">
        <v>9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296</v>
      </c>
    </row>
    <row r="66" spans="1:11" x14ac:dyDescent="0.3">
      <c r="A66" t="s">
        <v>78</v>
      </c>
      <c r="B66" t="s">
        <v>9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49</v>
      </c>
    </row>
    <row r="67" spans="1:11" x14ac:dyDescent="0.3">
      <c r="A67" t="s">
        <v>79</v>
      </c>
      <c r="B67" t="s">
        <v>23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2">SUM(D67:F67,H67:J67)</f>
        <v>4</v>
      </c>
    </row>
    <row r="68" spans="1:11" x14ac:dyDescent="0.3">
      <c r="A68" t="s">
        <v>0</v>
      </c>
      <c r="B68" t="s">
        <v>23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2"/>
        <v>208</v>
      </c>
    </row>
    <row r="69" spans="1:11" x14ac:dyDescent="0.3">
      <c r="A69" t="s">
        <v>80</v>
      </c>
      <c r="B69" t="s">
        <v>9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2"/>
        <v>2</v>
      </c>
    </row>
    <row r="70" spans="1:11" x14ac:dyDescent="0.3">
      <c r="A70" t="s">
        <v>81</v>
      </c>
      <c r="B70" t="s">
        <v>9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2"/>
        <v>4</v>
      </c>
    </row>
    <row r="71" spans="1:11" x14ac:dyDescent="0.3">
      <c r="A71" t="s">
        <v>82</v>
      </c>
      <c r="B71" t="s">
        <v>20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2"/>
        <v>9</v>
      </c>
    </row>
    <row r="72" spans="1:11" x14ac:dyDescent="0.3">
      <c r="A72" t="s">
        <v>83</v>
      </c>
      <c r="B72" t="s">
        <v>20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2"/>
        <v>21</v>
      </c>
    </row>
    <row r="73" spans="1:11" x14ac:dyDescent="0.3">
      <c r="A73" t="s">
        <v>84</v>
      </c>
      <c r="B73" t="s">
        <v>20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2"/>
        <v>4</v>
      </c>
    </row>
    <row r="74" spans="1:11" x14ac:dyDescent="0.3">
      <c r="A74" t="s">
        <v>85</v>
      </c>
      <c r="B74" t="s">
        <v>20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2"/>
        <v>26</v>
      </c>
    </row>
    <row r="75" spans="1:11" x14ac:dyDescent="0.3">
      <c r="A75" t="s">
        <v>86</v>
      </c>
      <c r="B75" t="s">
        <v>20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2"/>
        <v>1</v>
      </c>
    </row>
    <row r="76" spans="1:11" x14ac:dyDescent="0.3">
      <c r="A76" t="s">
        <v>87</v>
      </c>
      <c r="B76" t="s">
        <v>9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2"/>
        <v>6</v>
      </c>
    </row>
    <row r="77" spans="1:11" x14ac:dyDescent="0.3">
      <c r="A77" t="s">
        <v>88</v>
      </c>
      <c r="B77" t="s">
        <v>11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2"/>
        <v>22</v>
      </c>
    </row>
    <row r="78" spans="1:11" x14ac:dyDescent="0.3">
      <c r="A78" t="s">
        <v>89</v>
      </c>
      <c r="B78" t="s">
        <v>11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2"/>
        <v>1</v>
      </c>
    </row>
    <row r="79" spans="1:11" x14ac:dyDescent="0.3">
      <c r="A79" t="s">
        <v>90</v>
      </c>
      <c r="B79" t="s">
        <v>23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2"/>
        <v>62</v>
      </c>
    </row>
    <row r="80" spans="1:11" x14ac:dyDescent="0.3">
      <c r="A80" t="s">
        <v>91</v>
      </c>
      <c r="B80" t="s">
        <v>20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2"/>
        <v>7</v>
      </c>
    </row>
    <row r="81" spans="1:11" x14ac:dyDescent="0.3">
      <c r="A81" t="s">
        <v>92</v>
      </c>
      <c r="B81" t="s">
        <v>9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2"/>
        <v>24</v>
      </c>
    </row>
    <row r="82" spans="1:11" x14ac:dyDescent="0.3">
      <c r="A82" t="s">
        <v>93</v>
      </c>
      <c r="B82" t="s">
        <v>11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2"/>
        <v>2</v>
      </c>
    </row>
    <row r="83" spans="1:11" x14ac:dyDescent="0.3">
      <c r="A83" t="s">
        <v>94</v>
      </c>
      <c r="B83" t="s">
        <v>11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2"/>
        <v>4</v>
      </c>
    </row>
    <row r="84" spans="1:11" x14ac:dyDescent="0.3">
      <c r="A84" t="s">
        <v>95</v>
      </c>
      <c r="B84" t="s">
        <v>20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2"/>
        <v>782</v>
      </c>
    </row>
    <row r="85" spans="1:11" x14ac:dyDescent="0.3">
      <c r="A85" t="s">
        <v>96</v>
      </c>
      <c r="B85" t="s">
        <v>20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2"/>
        <v>243</v>
      </c>
    </row>
    <row r="86" spans="1:11" x14ac:dyDescent="0.3">
      <c r="A86" t="s">
        <v>97</v>
      </c>
      <c r="B86" t="s">
        <v>20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2"/>
        <v>137</v>
      </c>
    </row>
    <row r="87" spans="1:11" x14ac:dyDescent="0.3">
      <c r="A87" t="s">
        <v>98</v>
      </c>
      <c r="B87" t="s">
        <v>20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2"/>
        <v>519</v>
      </c>
    </row>
    <row r="88" spans="1:11" x14ac:dyDescent="0.3">
      <c r="A88" t="s">
        <v>99</v>
      </c>
      <c r="B88" t="s">
        <v>11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2"/>
        <v>1</v>
      </c>
    </row>
    <row r="89" spans="1:11" x14ac:dyDescent="0.3">
      <c r="A89" t="s">
        <v>100</v>
      </c>
      <c r="B89" t="s">
        <v>11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2"/>
        <v>23</v>
      </c>
    </row>
    <row r="90" spans="1:11" x14ac:dyDescent="0.3">
      <c r="A90" t="s">
        <v>101</v>
      </c>
      <c r="B90" t="s">
        <v>20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2"/>
        <v>477</v>
      </c>
    </row>
    <row r="91" spans="1:11" x14ac:dyDescent="0.3">
      <c r="A91" t="s">
        <v>102</v>
      </c>
      <c r="B91" t="s">
        <v>18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2"/>
        <v>100</v>
      </c>
    </row>
    <row r="92" spans="1:11" x14ac:dyDescent="0.3">
      <c r="A92" t="s">
        <v>103</v>
      </c>
      <c r="B92" t="s">
        <v>9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2"/>
        <v>10</v>
      </c>
    </row>
    <row r="93" spans="1:11" x14ac:dyDescent="0.3">
      <c r="A93" t="s">
        <v>104</v>
      </c>
      <c r="B93" t="s">
        <v>13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2"/>
        <v>3</v>
      </c>
    </row>
    <row r="94" spans="1:11" x14ac:dyDescent="0.3">
      <c r="A94" t="s">
        <v>105</v>
      </c>
      <c r="B94" t="s">
        <v>13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2"/>
        <v>1</v>
      </c>
    </row>
    <row r="95" spans="1:11" x14ac:dyDescent="0.3">
      <c r="A95" t="s">
        <v>106</v>
      </c>
      <c r="B95" t="s">
        <v>13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2"/>
        <v>4</v>
      </c>
    </row>
    <row r="96" spans="1:11" x14ac:dyDescent="0.3">
      <c r="A96" t="s">
        <v>107</v>
      </c>
      <c r="B96" t="s">
        <v>20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2"/>
        <v>291</v>
      </c>
    </row>
    <row r="97" spans="1:11" x14ac:dyDescent="0.3">
      <c r="A97" t="s">
        <v>108</v>
      </c>
      <c r="B97" t="s">
        <v>23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2"/>
        <v>8</v>
      </c>
    </row>
    <row r="98" spans="1:11" x14ac:dyDescent="0.3">
      <c r="A98" t="s">
        <v>109</v>
      </c>
      <c r="B98" t="s">
        <v>20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2"/>
        <v>23</v>
      </c>
    </row>
    <row r="99" spans="1:11" x14ac:dyDescent="0.3">
      <c r="A99" t="s">
        <v>110</v>
      </c>
      <c r="B99" t="s">
        <v>11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2"/>
        <v>76</v>
      </c>
    </row>
    <row r="100" spans="1:11" x14ac:dyDescent="0.3">
      <c r="A100" t="s">
        <v>111</v>
      </c>
      <c r="B100" t="s">
        <v>20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2"/>
        <v>521</v>
      </c>
    </row>
    <row r="101" spans="1:11" x14ac:dyDescent="0.3">
      <c r="A101" t="s">
        <v>112</v>
      </c>
      <c r="B101" t="s">
        <v>20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2"/>
        <v>8</v>
      </c>
    </row>
    <row r="102" spans="1:11" x14ac:dyDescent="0.3">
      <c r="A102" t="s">
        <v>113</v>
      </c>
      <c r="B102" t="s">
        <v>20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2"/>
        <v>302</v>
      </c>
    </row>
    <row r="103" spans="1:11" x14ac:dyDescent="0.3">
      <c r="A103" t="s">
        <v>114</v>
      </c>
      <c r="B103" t="s">
        <v>11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2"/>
        <v>1</v>
      </c>
    </row>
    <row r="104" spans="1:11" x14ac:dyDescent="0.3">
      <c r="A104" t="s">
        <v>115</v>
      </c>
      <c r="B104" t="s">
        <v>20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2"/>
        <v>7</v>
      </c>
    </row>
    <row r="105" spans="1:11" x14ac:dyDescent="0.3">
      <c r="A105" t="s">
        <v>116</v>
      </c>
      <c r="B105" t="s">
        <v>20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2"/>
        <v>2</v>
      </c>
    </row>
    <row r="106" spans="1:11" x14ac:dyDescent="0.3">
      <c r="A106" t="s">
        <v>117</v>
      </c>
      <c r="B106" t="s">
        <v>9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2"/>
        <v>4</v>
      </c>
    </row>
    <row r="107" spans="1:11" x14ac:dyDescent="0.3">
      <c r="A107" t="s">
        <v>118</v>
      </c>
      <c r="B107" t="s">
        <v>20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2"/>
        <v>29</v>
      </c>
    </row>
    <row r="108" spans="1:11" x14ac:dyDescent="0.3">
      <c r="A108" t="s">
        <v>119</v>
      </c>
      <c r="B108" t="s">
        <v>20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2"/>
        <v>34</v>
      </c>
    </row>
    <row r="109" spans="1:11" x14ac:dyDescent="0.3">
      <c r="A109" t="s">
        <v>120</v>
      </c>
      <c r="B109" t="s">
        <v>9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2"/>
        <v>2</v>
      </c>
    </row>
    <row r="110" spans="1:11" x14ac:dyDescent="0.3">
      <c r="A110" t="s">
        <v>121</v>
      </c>
      <c r="B110" t="s">
        <v>23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2"/>
        <v>2681</v>
      </c>
    </row>
    <row r="111" spans="1:11" x14ac:dyDescent="0.3">
      <c r="A111" t="s">
        <v>122</v>
      </c>
      <c r="B111" t="s">
        <v>11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2"/>
        <v>1</v>
      </c>
    </row>
    <row r="112" spans="1:11" x14ac:dyDescent="0.3">
      <c r="A112" t="s">
        <v>123</v>
      </c>
      <c r="B112" t="s">
        <v>13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2"/>
        <v>2</v>
      </c>
    </row>
    <row r="113" spans="1:11" x14ac:dyDescent="0.3">
      <c r="A113" t="s">
        <v>124</v>
      </c>
      <c r="B113" t="s">
        <v>9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2"/>
        <v>3</v>
      </c>
    </row>
    <row r="114" spans="1:11" x14ac:dyDescent="0.3">
      <c r="A114" t="s">
        <v>125</v>
      </c>
      <c r="B114" t="s">
        <v>20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2"/>
        <v>323</v>
      </c>
    </row>
    <row r="115" spans="1:11" x14ac:dyDescent="0.3">
      <c r="A115" t="s">
        <v>126</v>
      </c>
      <c r="B115" t="s">
        <v>20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2"/>
        <v>627</v>
      </c>
    </row>
    <row r="116" spans="1:11" x14ac:dyDescent="0.3">
      <c r="A116" t="s">
        <v>127</v>
      </c>
      <c r="B116" t="s">
        <v>9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2"/>
        <v>3</v>
      </c>
    </row>
    <row r="117" spans="1:11" x14ac:dyDescent="0.3">
      <c r="A117" t="s">
        <v>128</v>
      </c>
      <c r="B117" t="s">
        <v>9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2"/>
        <v>24</v>
      </c>
    </row>
    <row r="118" spans="1:11" x14ac:dyDescent="0.3">
      <c r="A118" t="s">
        <v>129</v>
      </c>
      <c r="B118" t="s">
        <v>11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2"/>
        <v>2</v>
      </c>
    </row>
    <row r="119" spans="1:11" x14ac:dyDescent="0.3">
      <c r="A119" t="s">
        <v>130</v>
      </c>
      <c r="B119" t="s">
        <v>11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2"/>
        <v>1</v>
      </c>
    </row>
    <row r="120" spans="1:11" x14ac:dyDescent="0.3">
      <c r="A120" t="s">
        <v>131</v>
      </c>
      <c r="B120" t="s">
        <v>18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2"/>
        <v>1</v>
      </c>
    </row>
    <row r="121" spans="1:11" x14ac:dyDescent="0.3">
      <c r="A121" t="s">
        <v>132</v>
      </c>
      <c r="B121" t="s">
        <v>23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2"/>
        <v>18</v>
      </c>
    </row>
    <row r="122" spans="1:11" x14ac:dyDescent="0.3">
      <c r="A122" t="s">
        <v>133</v>
      </c>
      <c r="B122" t="s">
        <v>11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2"/>
        <v>10</v>
      </c>
    </row>
    <row r="123" spans="1:11" x14ac:dyDescent="0.3">
      <c r="A123" t="s">
        <v>134</v>
      </c>
      <c r="B123" t="s">
        <v>9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2"/>
        <v>88</v>
      </c>
    </row>
    <row r="124" spans="1:11" x14ac:dyDescent="0.3">
      <c r="A124" t="s">
        <v>135</v>
      </c>
      <c r="B124" t="s">
        <v>11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2"/>
        <v>7</v>
      </c>
    </row>
    <row r="125" spans="1:11" x14ac:dyDescent="0.3">
      <c r="A125" t="s">
        <v>136</v>
      </c>
      <c r="B125" t="s">
        <v>20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2"/>
        <v>122</v>
      </c>
    </row>
    <row r="126" spans="1:11" x14ac:dyDescent="0.3">
      <c r="A126" t="s">
        <v>137</v>
      </c>
      <c r="B126" t="s">
        <v>13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2"/>
        <v>10</v>
      </c>
    </row>
    <row r="127" spans="1:11" x14ac:dyDescent="0.3">
      <c r="A127" t="s">
        <v>138</v>
      </c>
      <c r="B127" t="s">
        <v>9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2"/>
        <v>21</v>
      </c>
    </row>
    <row r="128" spans="1:11" x14ac:dyDescent="0.3">
      <c r="A128" t="s">
        <v>139</v>
      </c>
      <c r="B128" t="s">
        <v>13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2"/>
        <v>12</v>
      </c>
    </row>
    <row r="129" spans="1:11" x14ac:dyDescent="0.3">
      <c r="A129" t="s">
        <v>140</v>
      </c>
      <c r="B129" t="s">
        <v>20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2"/>
        <v>482</v>
      </c>
    </row>
    <row r="130" spans="1:11" x14ac:dyDescent="0.3">
      <c r="A130" t="s">
        <v>141</v>
      </c>
      <c r="B130" t="s">
        <v>20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2"/>
        <v>806</v>
      </c>
    </row>
    <row r="131" spans="1:11" x14ac:dyDescent="0.3">
      <c r="A131" t="s">
        <v>142</v>
      </c>
      <c r="B131" t="s">
        <v>9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3">SUM(D131:F131,H131:J131)</f>
        <v>2</v>
      </c>
    </row>
    <row r="132" spans="1:11" x14ac:dyDescent="0.3">
      <c r="A132" t="s">
        <v>143</v>
      </c>
      <c r="B132" t="s">
        <v>20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3"/>
        <v>663</v>
      </c>
    </row>
    <row r="133" spans="1:11" x14ac:dyDescent="0.3">
      <c r="A133" t="s">
        <v>144</v>
      </c>
      <c r="B133" t="s">
        <v>20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3"/>
        <v>135</v>
      </c>
    </row>
    <row r="134" spans="1:11" x14ac:dyDescent="0.3">
      <c r="A134" t="s">
        <v>145</v>
      </c>
      <c r="B134" t="s">
        <v>11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3"/>
        <v>1</v>
      </c>
    </row>
    <row r="135" spans="1:11" x14ac:dyDescent="0.3">
      <c r="A135" t="s">
        <v>146</v>
      </c>
      <c r="B135" t="s">
        <v>23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3"/>
        <v>1</v>
      </c>
    </row>
    <row r="136" spans="1:11" x14ac:dyDescent="0.3">
      <c r="A136" t="s">
        <v>147</v>
      </c>
      <c r="B136" t="s">
        <v>11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3"/>
        <v>2</v>
      </c>
    </row>
    <row r="137" spans="1:11" x14ac:dyDescent="0.3">
      <c r="A137" t="s">
        <v>148</v>
      </c>
      <c r="B137" t="s">
        <v>11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3"/>
        <v>8</v>
      </c>
    </row>
    <row r="138" spans="1:11" x14ac:dyDescent="0.3">
      <c r="A138" t="s">
        <v>149</v>
      </c>
      <c r="B138" t="s">
        <v>9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3"/>
        <v>1</v>
      </c>
    </row>
    <row r="139" spans="1:11" x14ac:dyDescent="0.3">
      <c r="A139" t="s">
        <v>150</v>
      </c>
      <c r="B139" t="s">
        <v>20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3"/>
        <v>1204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9"/>
  <sheetViews>
    <sheetView workbookViewId="0">
      <selection activeCell="A90" sqref="A9:A90"/>
    </sheetView>
  </sheetViews>
  <sheetFormatPr defaultRowHeight="14.4" x14ac:dyDescent="0.3"/>
  <cols>
    <col min="12" max="12" width="10.44140625" customWidth="1"/>
    <col min="15" max="15" width="27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4</v>
      </c>
      <c r="I1" t="s">
        <v>5</v>
      </c>
      <c r="J1" t="s">
        <v>6</v>
      </c>
      <c r="K1" t="s">
        <v>161</v>
      </c>
      <c r="L1" t="s">
        <v>162</v>
      </c>
      <c r="M1" t="s">
        <v>163</v>
      </c>
      <c r="O1" t="s">
        <v>164</v>
      </c>
      <c r="P1" t="s">
        <v>165</v>
      </c>
    </row>
    <row r="2" spans="1:16" hidden="1" x14ac:dyDescent="0.3">
      <c r="A2" t="s">
        <v>8</v>
      </c>
      <c r="B2" t="s">
        <v>9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SUM(D2:F2)</f>
        <v>2</v>
      </c>
      <c r="L2">
        <f>SUM(H2:J2)</f>
        <v>0</v>
      </c>
      <c r="M2" t="str">
        <f>IF(K2&gt;L2,"letni","zimowy")</f>
        <v>letni</v>
      </c>
    </row>
    <row r="3" spans="1:16" hidden="1" x14ac:dyDescent="0.3">
      <c r="A3" t="s">
        <v>10</v>
      </c>
      <c r="B3" t="s">
        <v>11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SUM(D3:F3)</f>
        <v>15</v>
      </c>
      <c r="L3">
        <f t="shared" ref="L3:L66" si="1">SUM(H3:J3)</f>
        <v>0</v>
      </c>
      <c r="M3" t="str">
        <f t="shared" ref="M3:M66" si="2">IF(K3&gt;L3,"letni","zimowy")</f>
        <v>letni</v>
      </c>
    </row>
    <row r="4" spans="1:16" hidden="1" x14ac:dyDescent="0.3">
      <c r="A4" t="s">
        <v>12</v>
      </c>
      <c r="B4" t="s">
        <v>13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1</v>
      </c>
      <c r="L4">
        <f t="shared" si="1"/>
        <v>0</v>
      </c>
      <c r="M4" t="str">
        <f t="shared" si="2"/>
        <v>letni</v>
      </c>
    </row>
    <row r="5" spans="1:16" hidden="1" x14ac:dyDescent="0.3">
      <c r="A5" t="s">
        <v>14</v>
      </c>
      <c r="B5" t="s">
        <v>9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3</v>
      </c>
      <c r="L5">
        <f t="shared" si="1"/>
        <v>0</v>
      </c>
      <c r="M5" t="str">
        <f t="shared" si="2"/>
        <v>letni</v>
      </c>
    </row>
    <row r="6" spans="1:16" hidden="1" x14ac:dyDescent="0.3">
      <c r="A6" t="s">
        <v>15</v>
      </c>
      <c r="B6" t="s">
        <v>13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70</v>
      </c>
      <c r="L6">
        <f t="shared" si="1"/>
        <v>0</v>
      </c>
      <c r="M6" t="str">
        <f t="shared" si="2"/>
        <v>letni</v>
      </c>
    </row>
    <row r="7" spans="1:16" hidden="1" x14ac:dyDescent="0.3">
      <c r="A7" t="s">
        <v>16</v>
      </c>
      <c r="B7" t="s">
        <v>9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12</v>
      </c>
      <c r="L7">
        <f t="shared" si="1"/>
        <v>0</v>
      </c>
      <c r="M7" t="str">
        <f t="shared" si="2"/>
        <v>letni</v>
      </c>
    </row>
    <row r="8" spans="1:16" hidden="1" x14ac:dyDescent="0.3">
      <c r="A8" t="s">
        <v>17</v>
      </c>
      <c r="B8" t="s">
        <v>18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468</v>
      </c>
      <c r="L8">
        <f t="shared" si="1"/>
        <v>12</v>
      </c>
      <c r="M8" t="str">
        <f t="shared" si="2"/>
        <v>letni</v>
      </c>
    </row>
    <row r="9" spans="1:16" x14ac:dyDescent="0.3">
      <c r="A9" t="s">
        <v>19</v>
      </c>
      <c r="B9" t="s">
        <v>20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86</v>
      </c>
      <c r="L9">
        <f t="shared" si="1"/>
        <v>218</v>
      </c>
      <c r="M9" t="str">
        <f t="shared" si="2"/>
        <v>zimowy</v>
      </c>
    </row>
    <row r="10" spans="1:16" hidden="1" x14ac:dyDescent="0.3">
      <c r="A10" t="s">
        <v>21</v>
      </c>
      <c r="B10" t="s">
        <v>9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26</v>
      </c>
      <c r="L10">
        <f t="shared" si="1"/>
        <v>0</v>
      </c>
      <c r="M10" t="str">
        <f t="shared" si="2"/>
        <v>letni</v>
      </c>
    </row>
    <row r="11" spans="1:16" hidden="1" x14ac:dyDescent="0.3">
      <c r="A11" t="s">
        <v>22</v>
      </c>
      <c r="B11" t="s">
        <v>23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12</v>
      </c>
      <c r="L11">
        <f t="shared" si="1"/>
        <v>0</v>
      </c>
      <c r="M11" t="str">
        <f t="shared" si="2"/>
        <v>letni</v>
      </c>
    </row>
    <row r="12" spans="1:16" hidden="1" x14ac:dyDescent="0.3">
      <c r="A12" t="s">
        <v>24</v>
      </c>
      <c r="B12" t="s">
        <v>9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1</v>
      </c>
      <c r="L12">
        <f t="shared" si="1"/>
        <v>0</v>
      </c>
      <c r="M12" t="str">
        <f t="shared" si="2"/>
        <v>letni</v>
      </c>
    </row>
    <row r="13" spans="1:16" hidden="1" x14ac:dyDescent="0.3">
      <c r="A13" t="s">
        <v>25</v>
      </c>
      <c r="B13" t="s">
        <v>23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L13">
        <f t="shared" si="1"/>
        <v>0</v>
      </c>
      <c r="M13" t="str">
        <f t="shared" si="2"/>
        <v>letni</v>
      </c>
    </row>
    <row r="14" spans="1:16" hidden="1" x14ac:dyDescent="0.3">
      <c r="A14" t="s">
        <v>26</v>
      </c>
      <c r="B14" t="s">
        <v>20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142</v>
      </c>
      <c r="L14">
        <f t="shared" si="1"/>
        <v>5</v>
      </c>
      <c r="M14" t="str">
        <f t="shared" si="2"/>
        <v>letni</v>
      </c>
      <c r="O14" t="s">
        <v>26</v>
      </c>
    </row>
    <row r="15" spans="1:16" hidden="1" x14ac:dyDescent="0.3">
      <c r="A15" t="s">
        <v>27</v>
      </c>
      <c r="B15" t="s">
        <v>23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1</v>
      </c>
      <c r="L15">
        <f t="shared" si="1"/>
        <v>0</v>
      </c>
      <c r="M15" t="str">
        <f t="shared" si="2"/>
        <v>letni</v>
      </c>
      <c r="O15" t="s">
        <v>28</v>
      </c>
    </row>
    <row r="16" spans="1:16" hidden="1" x14ac:dyDescent="0.3">
      <c r="A16" t="s">
        <v>28</v>
      </c>
      <c r="B16" t="s">
        <v>20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76</v>
      </c>
      <c r="L16">
        <f t="shared" si="1"/>
        <v>15</v>
      </c>
      <c r="M16" t="str">
        <f t="shared" si="2"/>
        <v>letni</v>
      </c>
      <c r="O16" t="s">
        <v>31</v>
      </c>
    </row>
    <row r="17" spans="1:15" hidden="1" x14ac:dyDescent="0.3">
      <c r="A17" t="s">
        <v>29</v>
      </c>
      <c r="B17" t="s">
        <v>9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  <c r="L17">
        <f t="shared" si="1"/>
        <v>0</v>
      </c>
      <c r="M17" t="str">
        <f t="shared" si="2"/>
        <v>letni</v>
      </c>
      <c r="O17" t="s">
        <v>35</v>
      </c>
    </row>
    <row r="18" spans="1:15" hidden="1" x14ac:dyDescent="0.3">
      <c r="A18" t="s">
        <v>30</v>
      </c>
      <c r="B18" t="s">
        <v>13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108</v>
      </c>
      <c r="L18">
        <f t="shared" si="1"/>
        <v>0</v>
      </c>
      <c r="M18" t="str">
        <f t="shared" si="2"/>
        <v>letni</v>
      </c>
      <c r="O18" t="s">
        <v>36</v>
      </c>
    </row>
    <row r="19" spans="1:15" hidden="1" x14ac:dyDescent="0.3">
      <c r="A19" t="s">
        <v>31</v>
      </c>
      <c r="B19" t="s">
        <v>20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214</v>
      </c>
      <c r="L19">
        <f t="shared" si="1"/>
        <v>6</v>
      </c>
      <c r="M19" t="str">
        <f t="shared" si="2"/>
        <v>letni</v>
      </c>
      <c r="O19" t="s">
        <v>37</v>
      </c>
    </row>
    <row r="20" spans="1:15" hidden="1" x14ac:dyDescent="0.3">
      <c r="A20" t="s">
        <v>32</v>
      </c>
      <c r="B20" t="s">
        <v>11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  <c r="L20">
        <f t="shared" si="1"/>
        <v>0</v>
      </c>
      <c r="M20" t="str">
        <f t="shared" si="2"/>
        <v>letni</v>
      </c>
      <c r="O20" t="s">
        <v>38</v>
      </c>
    </row>
    <row r="21" spans="1:15" hidden="1" x14ac:dyDescent="0.3">
      <c r="A21" t="s">
        <v>33</v>
      </c>
      <c r="B21" t="s">
        <v>13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13</v>
      </c>
      <c r="L21">
        <f t="shared" si="1"/>
        <v>0</v>
      </c>
      <c r="M21" t="str">
        <f t="shared" si="2"/>
        <v>letni</v>
      </c>
      <c r="O21" t="s">
        <v>39</v>
      </c>
    </row>
    <row r="22" spans="1:15" hidden="1" x14ac:dyDescent="0.3">
      <c r="A22" t="s">
        <v>34</v>
      </c>
      <c r="B22" t="s">
        <v>9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473</v>
      </c>
      <c r="L22">
        <f t="shared" si="1"/>
        <v>53</v>
      </c>
      <c r="M22" t="str">
        <f t="shared" si="2"/>
        <v>letni</v>
      </c>
      <c r="O22" t="s">
        <v>40</v>
      </c>
    </row>
    <row r="23" spans="1:15" hidden="1" x14ac:dyDescent="0.3">
      <c r="A23" t="s">
        <v>35</v>
      </c>
      <c r="B23" t="s">
        <v>20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23</v>
      </c>
      <c r="L23">
        <f t="shared" si="1"/>
        <v>11</v>
      </c>
      <c r="M23" t="str">
        <f t="shared" si="2"/>
        <v>letni</v>
      </c>
      <c r="O23" t="s">
        <v>46</v>
      </c>
    </row>
    <row r="24" spans="1:15" hidden="1" x14ac:dyDescent="0.3">
      <c r="A24" t="s">
        <v>36</v>
      </c>
      <c r="B24" t="s">
        <v>20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1</v>
      </c>
      <c r="L24">
        <f t="shared" si="1"/>
        <v>0</v>
      </c>
      <c r="M24" t="str">
        <f t="shared" si="2"/>
        <v>letni</v>
      </c>
      <c r="O24" t="s">
        <v>49</v>
      </c>
    </row>
    <row r="25" spans="1:15" hidden="1" x14ac:dyDescent="0.3">
      <c r="A25" t="s">
        <v>37</v>
      </c>
      <c r="B25" t="s">
        <v>20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1</v>
      </c>
      <c r="L25">
        <f t="shared" si="1"/>
        <v>0</v>
      </c>
      <c r="M25" t="str">
        <f t="shared" si="2"/>
        <v>letni</v>
      </c>
      <c r="O25" t="s">
        <v>50</v>
      </c>
    </row>
    <row r="26" spans="1:15" hidden="1" x14ac:dyDescent="0.3">
      <c r="A26" t="s">
        <v>38</v>
      </c>
      <c r="B26" t="s">
        <v>20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143</v>
      </c>
      <c r="L26">
        <f t="shared" si="1"/>
        <v>25</v>
      </c>
      <c r="M26" t="str">
        <f t="shared" si="2"/>
        <v>letni</v>
      </c>
      <c r="O26" t="s">
        <v>53</v>
      </c>
    </row>
    <row r="27" spans="1:15" hidden="1" x14ac:dyDescent="0.3">
      <c r="A27" t="s">
        <v>39</v>
      </c>
      <c r="B27" t="s">
        <v>20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44</v>
      </c>
      <c r="L27">
        <f t="shared" si="1"/>
        <v>24</v>
      </c>
      <c r="M27" t="str">
        <f t="shared" si="2"/>
        <v>letni</v>
      </c>
      <c r="O27" t="s">
        <v>57</v>
      </c>
    </row>
    <row r="28" spans="1:15" hidden="1" x14ac:dyDescent="0.3">
      <c r="A28" t="s">
        <v>40</v>
      </c>
      <c r="B28" t="s">
        <v>20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179</v>
      </c>
      <c r="L28">
        <f t="shared" si="1"/>
        <v>1</v>
      </c>
      <c r="M28" t="str">
        <f t="shared" si="2"/>
        <v>letni</v>
      </c>
      <c r="O28" t="s">
        <v>58</v>
      </c>
    </row>
    <row r="29" spans="1:15" hidden="1" x14ac:dyDescent="0.3">
      <c r="A29" t="s">
        <v>41</v>
      </c>
      <c r="B29" t="s">
        <v>23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6</v>
      </c>
      <c r="L29">
        <f t="shared" si="1"/>
        <v>0</v>
      </c>
      <c r="M29" t="str">
        <f t="shared" si="2"/>
        <v>letni</v>
      </c>
      <c r="O29" t="s">
        <v>64</v>
      </c>
    </row>
    <row r="30" spans="1:15" hidden="1" x14ac:dyDescent="0.3">
      <c r="A30" t="s">
        <v>42</v>
      </c>
      <c r="B30" t="s">
        <v>11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1</v>
      </c>
      <c r="L30">
        <f t="shared" si="1"/>
        <v>0</v>
      </c>
      <c r="M30" t="str">
        <f t="shared" si="2"/>
        <v>letni</v>
      </c>
      <c r="O30" t="s">
        <v>65</v>
      </c>
    </row>
    <row r="31" spans="1:15" hidden="1" x14ac:dyDescent="0.3">
      <c r="A31" t="s">
        <v>43</v>
      </c>
      <c r="B31" t="s">
        <v>11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26</v>
      </c>
      <c r="L31">
        <f t="shared" si="1"/>
        <v>0</v>
      </c>
      <c r="M31" t="str">
        <f t="shared" si="2"/>
        <v>letni</v>
      </c>
      <c r="O31" t="s">
        <v>69</v>
      </c>
    </row>
    <row r="32" spans="1:15" hidden="1" x14ac:dyDescent="0.3">
      <c r="A32" t="s">
        <v>44</v>
      </c>
      <c r="B32" t="s">
        <v>13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2</v>
      </c>
      <c r="L32">
        <f t="shared" si="1"/>
        <v>0</v>
      </c>
      <c r="M32" t="str">
        <f t="shared" si="2"/>
        <v>letni</v>
      </c>
      <c r="O32" t="s">
        <v>83</v>
      </c>
    </row>
    <row r="33" spans="1:15" hidden="1" x14ac:dyDescent="0.3">
      <c r="A33" t="s">
        <v>45</v>
      </c>
      <c r="B33" t="s">
        <v>11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1</v>
      </c>
      <c r="L33">
        <f t="shared" si="1"/>
        <v>0</v>
      </c>
      <c r="M33" t="str">
        <f t="shared" si="2"/>
        <v>letni</v>
      </c>
      <c r="O33" t="s">
        <v>85</v>
      </c>
    </row>
    <row r="34" spans="1:15" hidden="1" x14ac:dyDescent="0.3">
      <c r="A34" t="s">
        <v>46</v>
      </c>
      <c r="B34" t="s">
        <v>20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33</v>
      </c>
      <c r="L34">
        <f t="shared" si="1"/>
        <v>7</v>
      </c>
      <c r="M34" t="str">
        <f t="shared" si="2"/>
        <v>letni</v>
      </c>
      <c r="O34" t="s">
        <v>86</v>
      </c>
    </row>
    <row r="35" spans="1:15" hidden="1" x14ac:dyDescent="0.3">
      <c r="A35" t="s">
        <v>47</v>
      </c>
      <c r="B35" t="s">
        <v>11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45</v>
      </c>
      <c r="L35">
        <f t="shared" si="1"/>
        <v>0</v>
      </c>
      <c r="M35" t="str">
        <f t="shared" si="2"/>
        <v>letni</v>
      </c>
      <c r="O35" t="s">
        <v>91</v>
      </c>
    </row>
    <row r="36" spans="1:15" hidden="1" x14ac:dyDescent="0.3">
      <c r="A36" t="s">
        <v>48</v>
      </c>
      <c r="B36" t="s">
        <v>9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9</v>
      </c>
      <c r="L36">
        <f t="shared" si="1"/>
        <v>0</v>
      </c>
      <c r="M36" t="str">
        <f t="shared" si="2"/>
        <v>letni</v>
      </c>
      <c r="O36" t="s">
        <v>95</v>
      </c>
    </row>
    <row r="37" spans="1:15" hidden="1" x14ac:dyDescent="0.3">
      <c r="A37" t="s">
        <v>49</v>
      </c>
      <c r="B37" t="s">
        <v>20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302</v>
      </c>
      <c r="L37">
        <f t="shared" si="1"/>
        <v>160</v>
      </c>
      <c r="M37" t="str">
        <f t="shared" si="2"/>
        <v>letni</v>
      </c>
      <c r="O37" t="s">
        <v>96</v>
      </c>
    </row>
    <row r="38" spans="1:15" hidden="1" x14ac:dyDescent="0.3">
      <c r="A38" t="s">
        <v>50</v>
      </c>
      <c r="B38" t="s">
        <v>20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671</v>
      </c>
      <c r="L38">
        <f t="shared" si="1"/>
        <v>109</v>
      </c>
      <c r="M38" t="str">
        <f t="shared" si="2"/>
        <v>letni</v>
      </c>
      <c r="O38" t="s">
        <v>97</v>
      </c>
    </row>
    <row r="39" spans="1:15" hidden="1" x14ac:dyDescent="0.3">
      <c r="A39" t="s">
        <v>51</v>
      </c>
      <c r="B39" t="s">
        <v>11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1</v>
      </c>
      <c r="L39">
        <f t="shared" si="1"/>
        <v>0</v>
      </c>
      <c r="M39" t="str">
        <f t="shared" si="2"/>
        <v>letni</v>
      </c>
      <c r="O39" t="s">
        <v>98</v>
      </c>
    </row>
    <row r="40" spans="1:15" hidden="1" x14ac:dyDescent="0.3">
      <c r="A40" t="s">
        <v>52</v>
      </c>
      <c r="B40" t="s">
        <v>11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4</v>
      </c>
      <c r="L40">
        <f t="shared" si="1"/>
        <v>0</v>
      </c>
      <c r="M40" t="str">
        <f t="shared" si="2"/>
        <v>letni</v>
      </c>
      <c r="O40" t="s">
        <v>107</v>
      </c>
    </row>
    <row r="41" spans="1:15" hidden="1" x14ac:dyDescent="0.3">
      <c r="A41" t="s">
        <v>53</v>
      </c>
      <c r="B41" t="s">
        <v>20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110</v>
      </c>
      <c r="L41">
        <f t="shared" si="1"/>
        <v>0</v>
      </c>
      <c r="M41" t="str">
        <f t="shared" si="2"/>
        <v>letni</v>
      </c>
      <c r="O41" t="s">
        <v>109</v>
      </c>
    </row>
    <row r="42" spans="1:15" hidden="1" x14ac:dyDescent="0.3">
      <c r="A42" t="s">
        <v>54</v>
      </c>
      <c r="B42" t="s">
        <v>9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25</v>
      </c>
      <c r="L42">
        <f t="shared" si="1"/>
        <v>0</v>
      </c>
      <c r="M42" t="str">
        <f t="shared" si="2"/>
        <v>letni</v>
      </c>
      <c r="O42" t="s">
        <v>111</v>
      </c>
    </row>
    <row r="43" spans="1:15" hidden="1" x14ac:dyDescent="0.3">
      <c r="A43" t="s">
        <v>55</v>
      </c>
      <c r="B43" t="s">
        <v>13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1</v>
      </c>
      <c r="L43">
        <f t="shared" si="1"/>
        <v>0</v>
      </c>
      <c r="M43" t="str">
        <f t="shared" si="2"/>
        <v>letni</v>
      </c>
      <c r="O43" t="s">
        <v>112</v>
      </c>
    </row>
    <row r="44" spans="1:15" hidden="1" x14ac:dyDescent="0.3">
      <c r="A44" t="s">
        <v>56</v>
      </c>
      <c r="B44" t="s">
        <v>23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2</v>
      </c>
      <c r="L44">
        <f t="shared" si="1"/>
        <v>0</v>
      </c>
      <c r="M44" t="str">
        <f t="shared" si="2"/>
        <v>letni</v>
      </c>
      <c r="O44" t="s">
        <v>113</v>
      </c>
    </row>
    <row r="45" spans="1:15" hidden="1" x14ac:dyDescent="0.3">
      <c r="A45" t="s">
        <v>57</v>
      </c>
      <c r="B45" t="s">
        <v>20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131</v>
      </c>
      <c r="L45">
        <f t="shared" si="1"/>
        <v>2</v>
      </c>
      <c r="M45" t="str">
        <f t="shared" si="2"/>
        <v>letni</v>
      </c>
      <c r="O45" t="s">
        <v>115</v>
      </c>
    </row>
    <row r="46" spans="1:15" hidden="1" x14ac:dyDescent="0.3">
      <c r="A46" t="s">
        <v>58</v>
      </c>
      <c r="B46" t="s">
        <v>20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266</v>
      </c>
      <c r="L46">
        <f t="shared" si="1"/>
        <v>110</v>
      </c>
      <c r="M46" t="str">
        <f t="shared" si="2"/>
        <v>letni</v>
      </c>
      <c r="O46" t="s">
        <v>116</v>
      </c>
    </row>
    <row r="47" spans="1:15" hidden="1" x14ac:dyDescent="0.3">
      <c r="A47" t="s">
        <v>59</v>
      </c>
      <c r="B47" t="s">
        <v>9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3</v>
      </c>
      <c r="L47">
        <f t="shared" si="1"/>
        <v>0</v>
      </c>
      <c r="M47" t="str">
        <f t="shared" si="2"/>
        <v>letni</v>
      </c>
      <c r="O47" t="s">
        <v>118</v>
      </c>
    </row>
    <row r="48" spans="1:15" hidden="1" x14ac:dyDescent="0.3">
      <c r="A48" t="s">
        <v>60</v>
      </c>
      <c r="B48" t="s">
        <v>9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26</v>
      </c>
      <c r="L48">
        <f t="shared" si="1"/>
        <v>0</v>
      </c>
      <c r="M48" t="str">
        <f t="shared" si="2"/>
        <v>letni</v>
      </c>
      <c r="O48" t="s">
        <v>119</v>
      </c>
    </row>
    <row r="49" spans="1:15" hidden="1" x14ac:dyDescent="0.3">
      <c r="A49" t="s">
        <v>61</v>
      </c>
      <c r="B49" t="s">
        <v>9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27</v>
      </c>
      <c r="L49">
        <f t="shared" si="1"/>
        <v>0</v>
      </c>
      <c r="M49" t="str">
        <f t="shared" si="2"/>
        <v>letni</v>
      </c>
      <c r="O49" t="s">
        <v>125</v>
      </c>
    </row>
    <row r="50" spans="1:15" hidden="1" x14ac:dyDescent="0.3">
      <c r="A50" t="s">
        <v>62</v>
      </c>
      <c r="B50" t="s">
        <v>9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1</v>
      </c>
      <c r="L50">
        <f t="shared" si="1"/>
        <v>0</v>
      </c>
      <c r="M50" t="str">
        <f t="shared" si="2"/>
        <v>letni</v>
      </c>
      <c r="O50" t="s">
        <v>126</v>
      </c>
    </row>
    <row r="51" spans="1:15" hidden="1" x14ac:dyDescent="0.3">
      <c r="A51" t="s">
        <v>63</v>
      </c>
      <c r="B51" t="s">
        <v>9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60</v>
      </c>
      <c r="L51">
        <f t="shared" si="1"/>
        <v>0</v>
      </c>
      <c r="M51" t="str">
        <f t="shared" si="2"/>
        <v>letni</v>
      </c>
      <c r="O51" t="s">
        <v>136</v>
      </c>
    </row>
    <row r="52" spans="1:15" hidden="1" x14ac:dyDescent="0.3">
      <c r="A52" t="s">
        <v>64</v>
      </c>
      <c r="B52" t="s">
        <v>20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28</v>
      </c>
      <c r="L52">
        <f t="shared" si="1"/>
        <v>0</v>
      </c>
      <c r="M52" t="str">
        <f t="shared" si="2"/>
        <v>letni</v>
      </c>
      <c r="O52" t="s">
        <v>140</v>
      </c>
    </row>
    <row r="53" spans="1:15" hidden="1" x14ac:dyDescent="0.3">
      <c r="A53" t="s">
        <v>65</v>
      </c>
      <c r="B53" t="s">
        <v>20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4</v>
      </c>
      <c r="L53">
        <f t="shared" si="1"/>
        <v>0</v>
      </c>
      <c r="M53" t="str">
        <f t="shared" si="2"/>
        <v>letni</v>
      </c>
      <c r="O53" t="s">
        <v>141</v>
      </c>
    </row>
    <row r="54" spans="1:15" hidden="1" x14ac:dyDescent="0.3">
      <c r="A54" t="s">
        <v>66</v>
      </c>
      <c r="B54" t="s">
        <v>9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7</v>
      </c>
      <c r="L54">
        <f t="shared" si="1"/>
        <v>0</v>
      </c>
      <c r="M54" t="str">
        <f t="shared" si="2"/>
        <v>letni</v>
      </c>
      <c r="O54" t="s">
        <v>143</v>
      </c>
    </row>
    <row r="55" spans="1:15" hidden="1" x14ac:dyDescent="0.3">
      <c r="A55" t="s">
        <v>67</v>
      </c>
      <c r="B55" t="s">
        <v>23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67</v>
      </c>
      <c r="L55">
        <f t="shared" si="1"/>
        <v>0</v>
      </c>
      <c r="M55" t="str">
        <f t="shared" si="2"/>
        <v>letni</v>
      </c>
      <c r="O55" t="s">
        <v>144</v>
      </c>
    </row>
    <row r="56" spans="1:15" hidden="1" x14ac:dyDescent="0.3">
      <c r="A56" t="s">
        <v>68</v>
      </c>
      <c r="B56" t="s">
        <v>9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398</v>
      </c>
      <c r="L56">
        <f t="shared" si="1"/>
        <v>45</v>
      </c>
      <c r="M56" t="str">
        <f t="shared" si="2"/>
        <v>letni</v>
      </c>
      <c r="O56" t="s">
        <v>150</v>
      </c>
    </row>
    <row r="57" spans="1:15" hidden="1" x14ac:dyDescent="0.3">
      <c r="A57" t="s">
        <v>69</v>
      </c>
      <c r="B57" t="s">
        <v>20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90</v>
      </c>
      <c r="L57">
        <f t="shared" si="1"/>
        <v>4</v>
      </c>
      <c r="M57" t="str">
        <f t="shared" si="2"/>
        <v>letni</v>
      </c>
    </row>
    <row r="58" spans="1:15" hidden="1" x14ac:dyDescent="0.3">
      <c r="A58" t="s">
        <v>70</v>
      </c>
      <c r="B58" t="s">
        <v>11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5</v>
      </c>
      <c r="L58">
        <f t="shared" si="1"/>
        <v>0</v>
      </c>
      <c r="M58" t="str">
        <f t="shared" si="2"/>
        <v>letni</v>
      </c>
    </row>
    <row r="59" spans="1:15" hidden="1" x14ac:dyDescent="0.3">
      <c r="A59" t="s">
        <v>71</v>
      </c>
      <c r="B59" t="s">
        <v>23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278</v>
      </c>
      <c r="L59">
        <f t="shared" si="1"/>
        <v>170</v>
      </c>
      <c r="M59" t="str">
        <f t="shared" si="2"/>
        <v>letni</v>
      </c>
    </row>
    <row r="60" spans="1:15" hidden="1" x14ac:dyDescent="0.3">
      <c r="A60" t="s">
        <v>72</v>
      </c>
      <c r="B60" t="s">
        <v>9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4</v>
      </c>
      <c r="L60">
        <f t="shared" si="1"/>
        <v>0</v>
      </c>
      <c r="M60" t="str">
        <f t="shared" si="2"/>
        <v>letni</v>
      </c>
    </row>
    <row r="61" spans="1:15" hidden="1" x14ac:dyDescent="0.3">
      <c r="A61" t="s">
        <v>73</v>
      </c>
      <c r="B61" t="s">
        <v>9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52</v>
      </c>
      <c r="L61">
        <f t="shared" si="1"/>
        <v>7</v>
      </c>
      <c r="M61" t="str">
        <f t="shared" si="2"/>
        <v>letni</v>
      </c>
    </row>
    <row r="62" spans="1:15" hidden="1" x14ac:dyDescent="0.3">
      <c r="A62" t="s">
        <v>74</v>
      </c>
      <c r="B62" t="s">
        <v>11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86</v>
      </c>
      <c r="L62">
        <f t="shared" si="1"/>
        <v>0</v>
      </c>
      <c r="M62" t="str">
        <f t="shared" si="2"/>
        <v>letni</v>
      </c>
    </row>
    <row r="63" spans="1:15" hidden="1" x14ac:dyDescent="0.3">
      <c r="A63" t="s">
        <v>75</v>
      </c>
      <c r="B63" t="s">
        <v>9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3</v>
      </c>
      <c r="L63">
        <f t="shared" si="1"/>
        <v>0</v>
      </c>
      <c r="M63" t="str">
        <f t="shared" si="2"/>
        <v>letni</v>
      </c>
    </row>
    <row r="64" spans="1:15" hidden="1" x14ac:dyDescent="0.3">
      <c r="A64" t="s">
        <v>76</v>
      </c>
      <c r="B64" t="s">
        <v>13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19</v>
      </c>
      <c r="L64">
        <f t="shared" si="1"/>
        <v>0</v>
      </c>
      <c r="M64" t="str">
        <f t="shared" si="2"/>
        <v>letni</v>
      </c>
    </row>
    <row r="65" spans="1:13" hidden="1" x14ac:dyDescent="0.3">
      <c r="A65" t="s">
        <v>77</v>
      </c>
      <c r="B65" t="s">
        <v>9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243</v>
      </c>
      <c r="L65">
        <f t="shared" si="1"/>
        <v>53</v>
      </c>
      <c r="M65" t="str">
        <f t="shared" si="2"/>
        <v>letni</v>
      </c>
    </row>
    <row r="66" spans="1:13" hidden="1" x14ac:dyDescent="0.3">
      <c r="A66" t="s">
        <v>78</v>
      </c>
      <c r="B66" t="s">
        <v>9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47</v>
      </c>
      <c r="L66">
        <f t="shared" si="1"/>
        <v>2</v>
      </c>
      <c r="M66" t="str">
        <f t="shared" si="2"/>
        <v>letni</v>
      </c>
    </row>
    <row r="67" spans="1:13" hidden="1" x14ac:dyDescent="0.3">
      <c r="A67" t="s">
        <v>79</v>
      </c>
      <c r="B67" t="s">
        <v>23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3">SUM(D67:F67)</f>
        <v>4</v>
      </c>
      <c r="L67">
        <f t="shared" ref="L67:L130" si="4">SUM(H67:J67)</f>
        <v>0</v>
      </c>
      <c r="M67" t="str">
        <f t="shared" ref="M67:M130" si="5">IF(K67&gt;L67,"letni","zimowy")</f>
        <v>letni</v>
      </c>
    </row>
    <row r="68" spans="1:13" hidden="1" x14ac:dyDescent="0.3">
      <c r="A68" t="s">
        <v>0</v>
      </c>
      <c r="B68" t="s">
        <v>23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3"/>
        <v>208</v>
      </c>
      <c r="L68">
        <f t="shared" si="4"/>
        <v>0</v>
      </c>
      <c r="M68" t="str">
        <f t="shared" si="5"/>
        <v>letni</v>
      </c>
    </row>
    <row r="69" spans="1:13" hidden="1" x14ac:dyDescent="0.3">
      <c r="A69" t="s">
        <v>80</v>
      </c>
      <c r="B69" t="s">
        <v>9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3"/>
        <v>2</v>
      </c>
      <c r="L69">
        <f t="shared" si="4"/>
        <v>0</v>
      </c>
      <c r="M69" t="str">
        <f t="shared" si="5"/>
        <v>letni</v>
      </c>
    </row>
    <row r="70" spans="1:13" hidden="1" x14ac:dyDescent="0.3">
      <c r="A70" t="s">
        <v>81</v>
      </c>
      <c r="B70" t="s">
        <v>9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3"/>
        <v>4</v>
      </c>
      <c r="L70">
        <f t="shared" si="4"/>
        <v>0</v>
      </c>
      <c r="M70" t="str">
        <f t="shared" si="5"/>
        <v>letni</v>
      </c>
    </row>
    <row r="71" spans="1:13" x14ac:dyDescent="0.3">
      <c r="A71" t="s">
        <v>82</v>
      </c>
      <c r="B71" t="s">
        <v>20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3"/>
        <v>0</v>
      </c>
      <c r="L71">
        <f t="shared" si="4"/>
        <v>9</v>
      </c>
      <c r="M71" t="str">
        <f t="shared" si="5"/>
        <v>zimowy</v>
      </c>
    </row>
    <row r="72" spans="1:13" hidden="1" x14ac:dyDescent="0.3">
      <c r="A72" t="s">
        <v>83</v>
      </c>
      <c r="B72" t="s">
        <v>20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3"/>
        <v>21</v>
      </c>
      <c r="L72">
        <f t="shared" si="4"/>
        <v>0</v>
      </c>
      <c r="M72" t="str">
        <f t="shared" si="5"/>
        <v>letni</v>
      </c>
    </row>
    <row r="73" spans="1:13" x14ac:dyDescent="0.3">
      <c r="A73" t="s">
        <v>84</v>
      </c>
      <c r="B73" t="s">
        <v>20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3"/>
        <v>2</v>
      </c>
      <c r="L73">
        <f t="shared" si="4"/>
        <v>2</v>
      </c>
      <c r="M73" t="str">
        <f t="shared" si="5"/>
        <v>zimowy</v>
      </c>
    </row>
    <row r="74" spans="1:13" hidden="1" x14ac:dyDescent="0.3">
      <c r="A74" t="s">
        <v>85</v>
      </c>
      <c r="B74" t="s">
        <v>20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3"/>
        <v>19</v>
      </c>
      <c r="L74">
        <f t="shared" si="4"/>
        <v>7</v>
      </c>
      <c r="M74" t="str">
        <f t="shared" si="5"/>
        <v>letni</v>
      </c>
    </row>
    <row r="75" spans="1:13" hidden="1" x14ac:dyDescent="0.3">
      <c r="A75" t="s">
        <v>86</v>
      </c>
      <c r="B75" t="s">
        <v>20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3"/>
        <v>1</v>
      </c>
      <c r="L75">
        <f t="shared" si="4"/>
        <v>0</v>
      </c>
      <c r="M75" t="str">
        <f t="shared" si="5"/>
        <v>letni</v>
      </c>
    </row>
    <row r="76" spans="1:13" hidden="1" x14ac:dyDescent="0.3">
      <c r="A76" t="s">
        <v>87</v>
      </c>
      <c r="B76" t="s">
        <v>9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3"/>
        <v>6</v>
      </c>
      <c r="L76">
        <f t="shared" si="4"/>
        <v>0</v>
      </c>
      <c r="M76" t="str">
        <f t="shared" si="5"/>
        <v>letni</v>
      </c>
    </row>
    <row r="77" spans="1:13" hidden="1" x14ac:dyDescent="0.3">
      <c r="A77" t="s">
        <v>88</v>
      </c>
      <c r="B77" t="s">
        <v>11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3"/>
        <v>22</v>
      </c>
      <c r="L77">
        <f t="shared" si="4"/>
        <v>0</v>
      </c>
      <c r="M77" t="str">
        <f t="shared" si="5"/>
        <v>letni</v>
      </c>
    </row>
    <row r="78" spans="1:13" hidden="1" x14ac:dyDescent="0.3">
      <c r="A78" t="s">
        <v>89</v>
      </c>
      <c r="B78" t="s">
        <v>11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3"/>
        <v>1</v>
      </c>
      <c r="L78">
        <f t="shared" si="4"/>
        <v>0</v>
      </c>
      <c r="M78" t="str">
        <f t="shared" si="5"/>
        <v>letni</v>
      </c>
    </row>
    <row r="79" spans="1:13" hidden="1" x14ac:dyDescent="0.3">
      <c r="A79" t="s">
        <v>90</v>
      </c>
      <c r="B79" t="s">
        <v>23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3"/>
        <v>62</v>
      </c>
      <c r="L79">
        <f t="shared" si="4"/>
        <v>0</v>
      </c>
      <c r="M79" t="str">
        <f t="shared" si="5"/>
        <v>letni</v>
      </c>
    </row>
    <row r="80" spans="1:13" hidden="1" x14ac:dyDescent="0.3">
      <c r="A80" t="s">
        <v>91</v>
      </c>
      <c r="B80" t="s">
        <v>20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3"/>
        <v>7</v>
      </c>
      <c r="L80">
        <f t="shared" si="4"/>
        <v>0</v>
      </c>
      <c r="M80" t="str">
        <f t="shared" si="5"/>
        <v>letni</v>
      </c>
    </row>
    <row r="81" spans="1:13" hidden="1" x14ac:dyDescent="0.3">
      <c r="A81" t="s">
        <v>92</v>
      </c>
      <c r="B81" t="s">
        <v>9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3"/>
        <v>24</v>
      </c>
      <c r="L81">
        <f t="shared" si="4"/>
        <v>0</v>
      </c>
      <c r="M81" t="str">
        <f t="shared" si="5"/>
        <v>letni</v>
      </c>
    </row>
    <row r="82" spans="1:13" hidden="1" x14ac:dyDescent="0.3">
      <c r="A82" t="s">
        <v>93</v>
      </c>
      <c r="B82" t="s">
        <v>11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3"/>
        <v>2</v>
      </c>
      <c r="L82">
        <f t="shared" si="4"/>
        <v>0</v>
      </c>
      <c r="M82" t="str">
        <f t="shared" si="5"/>
        <v>letni</v>
      </c>
    </row>
    <row r="83" spans="1:13" hidden="1" x14ac:dyDescent="0.3">
      <c r="A83" t="s">
        <v>94</v>
      </c>
      <c r="B83" t="s">
        <v>11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3"/>
        <v>4</v>
      </c>
      <c r="L83">
        <f t="shared" si="4"/>
        <v>0</v>
      </c>
      <c r="M83" t="str">
        <f t="shared" si="5"/>
        <v>letni</v>
      </c>
    </row>
    <row r="84" spans="1:13" hidden="1" x14ac:dyDescent="0.3">
      <c r="A84" t="s">
        <v>95</v>
      </c>
      <c r="B84" t="s">
        <v>20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3"/>
        <v>573</v>
      </c>
      <c r="L84">
        <f t="shared" si="4"/>
        <v>209</v>
      </c>
      <c r="M84" t="str">
        <f t="shared" si="5"/>
        <v>letni</v>
      </c>
    </row>
    <row r="85" spans="1:13" hidden="1" x14ac:dyDescent="0.3">
      <c r="A85" t="s">
        <v>96</v>
      </c>
      <c r="B85" t="s">
        <v>20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3"/>
        <v>204</v>
      </c>
      <c r="L85">
        <f t="shared" si="4"/>
        <v>39</v>
      </c>
      <c r="M85" t="str">
        <f t="shared" si="5"/>
        <v>letni</v>
      </c>
    </row>
    <row r="86" spans="1:13" hidden="1" x14ac:dyDescent="0.3">
      <c r="A86" t="s">
        <v>97</v>
      </c>
      <c r="B86" t="s">
        <v>20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3"/>
        <v>118</v>
      </c>
      <c r="L86">
        <f t="shared" si="4"/>
        <v>19</v>
      </c>
      <c r="M86" t="str">
        <f t="shared" si="5"/>
        <v>letni</v>
      </c>
    </row>
    <row r="87" spans="1:13" hidden="1" x14ac:dyDescent="0.3">
      <c r="A87" t="s">
        <v>98</v>
      </c>
      <c r="B87" t="s">
        <v>20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3"/>
        <v>409</v>
      </c>
      <c r="L87">
        <f t="shared" si="4"/>
        <v>110</v>
      </c>
      <c r="M87" t="str">
        <f t="shared" si="5"/>
        <v>letni</v>
      </c>
    </row>
    <row r="88" spans="1:13" hidden="1" x14ac:dyDescent="0.3">
      <c r="A88" t="s">
        <v>99</v>
      </c>
      <c r="B88" t="s">
        <v>11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3"/>
        <v>1</v>
      </c>
      <c r="L88">
        <f t="shared" si="4"/>
        <v>0</v>
      </c>
      <c r="M88" t="str">
        <f t="shared" si="5"/>
        <v>letni</v>
      </c>
    </row>
    <row r="89" spans="1:13" hidden="1" x14ac:dyDescent="0.3">
      <c r="A89" t="s">
        <v>100</v>
      </c>
      <c r="B89" t="s">
        <v>11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3"/>
        <v>23</v>
      </c>
      <c r="L89">
        <f t="shared" si="4"/>
        <v>0</v>
      </c>
      <c r="M89" t="str">
        <f t="shared" si="5"/>
        <v>letni</v>
      </c>
    </row>
    <row r="90" spans="1:13" x14ac:dyDescent="0.3">
      <c r="A90" t="s">
        <v>101</v>
      </c>
      <c r="B90" t="s">
        <v>20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3"/>
        <v>148</v>
      </c>
      <c r="L90">
        <f t="shared" si="4"/>
        <v>329</v>
      </c>
      <c r="M90" t="str">
        <f t="shared" si="5"/>
        <v>zimowy</v>
      </c>
    </row>
    <row r="91" spans="1:13" hidden="1" x14ac:dyDescent="0.3">
      <c r="A91" t="s">
        <v>102</v>
      </c>
      <c r="B91" t="s">
        <v>18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3"/>
        <v>99</v>
      </c>
      <c r="L91">
        <f t="shared" si="4"/>
        <v>1</v>
      </c>
      <c r="M91" t="str">
        <f t="shared" si="5"/>
        <v>letni</v>
      </c>
    </row>
    <row r="92" spans="1:13" hidden="1" x14ac:dyDescent="0.3">
      <c r="A92" t="s">
        <v>103</v>
      </c>
      <c r="B92" t="s">
        <v>9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3"/>
        <v>10</v>
      </c>
      <c r="L92">
        <f t="shared" si="4"/>
        <v>0</v>
      </c>
      <c r="M92" t="str">
        <f t="shared" si="5"/>
        <v>letni</v>
      </c>
    </row>
    <row r="93" spans="1:13" hidden="1" x14ac:dyDescent="0.3">
      <c r="A93" t="s">
        <v>104</v>
      </c>
      <c r="B93" t="s">
        <v>13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3"/>
        <v>3</v>
      </c>
      <c r="L93">
        <f t="shared" si="4"/>
        <v>0</v>
      </c>
      <c r="M93" t="str">
        <f t="shared" si="5"/>
        <v>letni</v>
      </c>
    </row>
    <row r="94" spans="1:13" hidden="1" x14ac:dyDescent="0.3">
      <c r="A94" t="s">
        <v>105</v>
      </c>
      <c r="B94" t="s">
        <v>13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3"/>
        <v>1</v>
      </c>
      <c r="L94">
        <f t="shared" si="4"/>
        <v>0</v>
      </c>
      <c r="M94" t="str">
        <f t="shared" si="5"/>
        <v>letni</v>
      </c>
    </row>
    <row r="95" spans="1:13" hidden="1" x14ac:dyDescent="0.3">
      <c r="A95" t="s">
        <v>106</v>
      </c>
      <c r="B95" t="s">
        <v>13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3"/>
        <v>4</v>
      </c>
      <c r="L95">
        <f t="shared" si="4"/>
        <v>0</v>
      </c>
      <c r="M95" t="str">
        <f t="shared" si="5"/>
        <v>letni</v>
      </c>
    </row>
    <row r="96" spans="1:13" hidden="1" x14ac:dyDescent="0.3">
      <c r="A96" t="s">
        <v>107</v>
      </c>
      <c r="B96" t="s">
        <v>20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3"/>
        <v>271</v>
      </c>
      <c r="L96">
        <f t="shared" si="4"/>
        <v>20</v>
      </c>
      <c r="M96" t="str">
        <f t="shared" si="5"/>
        <v>letni</v>
      </c>
    </row>
    <row r="97" spans="1:13" hidden="1" x14ac:dyDescent="0.3">
      <c r="A97" t="s">
        <v>108</v>
      </c>
      <c r="B97" t="s">
        <v>23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3"/>
        <v>8</v>
      </c>
      <c r="L97">
        <f t="shared" si="4"/>
        <v>0</v>
      </c>
      <c r="M97" t="str">
        <f t="shared" si="5"/>
        <v>letni</v>
      </c>
    </row>
    <row r="98" spans="1:13" hidden="1" x14ac:dyDescent="0.3">
      <c r="A98" t="s">
        <v>109</v>
      </c>
      <c r="B98" t="s">
        <v>20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3"/>
        <v>23</v>
      </c>
      <c r="L98">
        <f t="shared" si="4"/>
        <v>0</v>
      </c>
      <c r="M98" t="str">
        <f t="shared" si="5"/>
        <v>letni</v>
      </c>
    </row>
    <row r="99" spans="1:13" hidden="1" x14ac:dyDescent="0.3">
      <c r="A99" t="s">
        <v>110</v>
      </c>
      <c r="B99" t="s">
        <v>11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3"/>
        <v>76</v>
      </c>
      <c r="L99">
        <f t="shared" si="4"/>
        <v>0</v>
      </c>
      <c r="M99" t="str">
        <f t="shared" si="5"/>
        <v>letni</v>
      </c>
    </row>
    <row r="100" spans="1:13" hidden="1" x14ac:dyDescent="0.3">
      <c r="A100" t="s">
        <v>111</v>
      </c>
      <c r="B100" t="s">
        <v>20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3"/>
        <v>397</v>
      </c>
      <c r="L100">
        <f t="shared" si="4"/>
        <v>124</v>
      </c>
      <c r="M100" t="str">
        <f t="shared" si="5"/>
        <v>letni</v>
      </c>
    </row>
    <row r="101" spans="1:13" hidden="1" x14ac:dyDescent="0.3">
      <c r="A101" t="s">
        <v>112</v>
      </c>
      <c r="B101" t="s">
        <v>20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3"/>
        <v>8</v>
      </c>
      <c r="L101">
        <f t="shared" si="4"/>
        <v>0</v>
      </c>
      <c r="M101" t="str">
        <f t="shared" si="5"/>
        <v>letni</v>
      </c>
    </row>
    <row r="102" spans="1:13" hidden="1" x14ac:dyDescent="0.3">
      <c r="A102" t="s">
        <v>113</v>
      </c>
      <c r="B102" t="s">
        <v>20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3"/>
        <v>301</v>
      </c>
      <c r="L102">
        <f t="shared" si="4"/>
        <v>1</v>
      </c>
      <c r="M102" t="str">
        <f t="shared" si="5"/>
        <v>letni</v>
      </c>
    </row>
    <row r="103" spans="1:13" hidden="1" x14ac:dyDescent="0.3">
      <c r="A103" t="s">
        <v>114</v>
      </c>
      <c r="B103" t="s">
        <v>11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3"/>
        <v>1</v>
      </c>
      <c r="L103">
        <f t="shared" si="4"/>
        <v>0</v>
      </c>
      <c r="M103" t="str">
        <f t="shared" si="5"/>
        <v>letni</v>
      </c>
    </row>
    <row r="104" spans="1:13" hidden="1" x14ac:dyDescent="0.3">
      <c r="A104" t="s">
        <v>115</v>
      </c>
      <c r="B104" t="s">
        <v>20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3"/>
        <v>7</v>
      </c>
      <c r="L104">
        <f t="shared" si="4"/>
        <v>0</v>
      </c>
      <c r="M104" t="str">
        <f t="shared" si="5"/>
        <v>letni</v>
      </c>
    </row>
    <row r="105" spans="1:13" hidden="1" x14ac:dyDescent="0.3">
      <c r="A105" t="s">
        <v>116</v>
      </c>
      <c r="B105" t="s">
        <v>20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3"/>
        <v>2</v>
      </c>
      <c r="L105">
        <f t="shared" si="4"/>
        <v>0</v>
      </c>
      <c r="M105" t="str">
        <f t="shared" si="5"/>
        <v>letni</v>
      </c>
    </row>
    <row r="106" spans="1:13" hidden="1" x14ac:dyDescent="0.3">
      <c r="A106" t="s">
        <v>117</v>
      </c>
      <c r="B106" t="s">
        <v>9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3"/>
        <v>4</v>
      </c>
      <c r="L106">
        <f t="shared" si="4"/>
        <v>0</v>
      </c>
      <c r="M106" t="str">
        <f t="shared" si="5"/>
        <v>letni</v>
      </c>
    </row>
    <row r="107" spans="1:13" hidden="1" x14ac:dyDescent="0.3">
      <c r="A107" t="s">
        <v>118</v>
      </c>
      <c r="B107" t="s">
        <v>20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3"/>
        <v>24</v>
      </c>
      <c r="L107">
        <f t="shared" si="4"/>
        <v>5</v>
      </c>
      <c r="M107" t="str">
        <f t="shared" si="5"/>
        <v>letni</v>
      </c>
    </row>
    <row r="108" spans="1:13" hidden="1" x14ac:dyDescent="0.3">
      <c r="A108" t="s">
        <v>119</v>
      </c>
      <c r="B108" t="s">
        <v>20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3"/>
        <v>19</v>
      </c>
      <c r="L108">
        <f t="shared" si="4"/>
        <v>15</v>
      </c>
      <c r="M108" t="str">
        <f t="shared" si="5"/>
        <v>letni</v>
      </c>
    </row>
    <row r="109" spans="1:13" hidden="1" x14ac:dyDescent="0.3">
      <c r="A109" t="s">
        <v>120</v>
      </c>
      <c r="B109" t="s">
        <v>9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3"/>
        <v>2</v>
      </c>
      <c r="L109">
        <f t="shared" si="4"/>
        <v>0</v>
      </c>
      <c r="M109" t="str">
        <f t="shared" si="5"/>
        <v>letni</v>
      </c>
    </row>
    <row r="110" spans="1:13" hidden="1" x14ac:dyDescent="0.3">
      <c r="A110" t="s">
        <v>121</v>
      </c>
      <c r="B110" t="s">
        <v>23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3"/>
        <v>2400</v>
      </c>
      <c r="L110">
        <f t="shared" si="4"/>
        <v>281</v>
      </c>
      <c r="M110" t="str">
        <f t="shared" si="5"/>
        <v>letni</v>
      </c>
    </row>
    <row r="111" spans="1:13" hidden="1" x14ac:dyDescent="0.3">
      <c r="A111" t="s">
        <v>122</v>
      </c>
      <c r="B111" t="s">
        <v>11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3"/>
        <v>1</v>
      </c>
      <c r="L111">
        <f t="shared" si="4"/>
        <v>0</v>
      </c>
      <c r="M111" t="str">
        <f t="shared" si="5"/>
        <v>letni</v>
      </c>
    </row>
    <row r="112" spans="1:13" hidden="1" x14ac:dyDescent="0.3">
      <c r="A112" t="s">
        <v>123</v>
      </c>
      <c r="B112" t="s">
        <v>13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3"/>
        <v>2</v>
      </c>
      <c r="L112">
        <f t="shared" si="4"/>
        <v>0</v>
      </c>
      <c r="M112" t="str">
        <f t="shared" si="5"/>
        <v>letni</v>
      </c>
    </row>
    <row r="113" spans="1:13" hidden="1" x14ac:dyDescent="0.3">
      <c r="A113" t="s">
        <v>124</v>
      </c>
      <c r="B113" t="s">
        <v>9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3"/>
        <v>3</v>
      </c>
      <c r="L113">
        <f t="shared" si="4"/>
        <v>0</v>
      </c>
      <c r="M113" t="str">
        <f t="shared" si="5"/>
        <v>letni</v>
      </c>
    </row>
    <row r="114" spans="1:13" hidden="1" x14ac:dyDescent="0.3">
      <c r="A114" t="s">
        <v>125</v>
      </c>
      <c r="B114" t="s">
        <v>20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3"/>
        <v>185</v>
      </c>
      <c r="L114">
        <f t="shared" si="4"/>
        <v>138</v>
      </c>
      <c r="M114" t="str">
        <f t="shared" si="5"/>
        <v>letni</v>
      </c>
    </row>
    <row r="115" spans="1:13" hidden="1" x14ac:dyDescent="0.3">
      <c r="A115" t="s">
        <v>126</v>
      </c>
      <c r="B115" t="s">
        <v>20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3"/>
        <v>483</v>
      </c>
      <c r="L115">
        <f t="shared" si="4"/>
        <v>144</v>
      </c>
      <c r="M115" t="str">
        <f t="shared" si="5"/>
        <v>letni</v>
      </c>
    </row>
    <row r="116" spans="1:13" hidden="1" x14ac:dyDescent="0.3">
      <c r="A116" t="s">
        <v>127</v>
      </c>
      <c r="B116" t="s">
        <v>9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3"/>
        <v>3</v>
      </c>
      <c r="L116">
        <f t="shared" si="4"/>
        <v>0</v>
      </c>
      <c r="M116" t="str">
        <f t="shared" si="5"/>
        <v>letni</v>
      </c>
    </row>
    <row r="117" spans="1:13" hidden="1" x14ac:dyDescent="0.3">
      <c r="A117" t="s">
        <v>128</v>
      </c>
      <c r="B117" t="s">
        <v>9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3"/>
        <v>24</v>
      </c>
      <c r="L117">
        <f t="shared" si="4"/>
        <v>0</v>
      </c>
      <c r="M117" t="str">
        <f t="shared" si="5"/>
        <v>letni</v>
      </c>
    </row>
    <row r="118" spans="1:13" hidden="1" x14ac:dyDescent="0.3">
      <c r="A118" t="s">
        <v>129</v>
      </c>
      <c r="B118" t="s">
        <v>11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3"/>
        <v>2</v>
      </c>
      <c r="L118">
        <f t="shared" si="4"/>
        <v>0</v>
      </c>
      <c r="M118" t="str">
        <f t="shared" si="5"/>
        <v>letni</v>
      </c>
    </row>
    <row r="119" spans="1:13" hidden="1" x14ac:dyDescent="0.3">
      <c r="A119" t="s">
        <v>130</v>
      </c>
      <c r="B119" t="s">
        <v>11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3"/>
        <v>1</v>
      </c>
      <c r="L119">
        <f t="shared" si="4"/>
        <v>0</v>
      </c>
      <c r="M119" t="str">
        <f t="shared" si="5"/>
        <v>letni</v>
      </c>
    </row>
    <row r="120" spans="1:13" hidden="1" x14ac:dyDescent="0.3">
      <c r="A120" t="s">
        <v>131</v>
      </c>
      <c r="B120" t="s">
        <v>18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3"/>
        <v>1</v>
      </c>
      <c r="L120">
        <f t="shared" si="4"/>
        <v>0</v>
      </c>
      <c r="M120" t="str">
        <f t="shared" si="5"/>
        <v>letni</v>
      </c>
    </row>
    <row r="121" spans="1:13" hidden="1" x14ac:dyDescent="0.3">
      <c r="A121" t="s">
        <v>132</v>
      </c>
      <c r="B121" t="s">
        <v>23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3"/>
        <v>18</v>
      </c>
      <c r="L121">
        <f t="shared" si="4"/>
        <v>0</v>
      </c>
      <c r="M121" t="str">
        <f t="shared" si="5"/>
        <v>letni</v>
      </c>
    </row>
    <row r="122" spans="1:13" hidden="1" x14ac:dyDescent="0.3">
      <c r="A122" t="s">
        <v>133</v>
      </c>
      <c r="B122" t="s">
        <v>11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3"/>
        <v>10</v>
      </c>
      <c r="L122">
        <f t="shared" si="4"/>
        <v>0</v>
      </c>
      <c r="M122" t="str">
        <f t="shared" si="5"/>
        <v>letni</v>
      </c>
    </row>
    <row r="123" spans="1:13" hidden="1" x14ac:dyDescent="0.3">
      <c r="A123" t="s">
        <v>134</v>
      </c>
      <c r="B123" t="s">
        <v>9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3"/>
        <v>88</v>
      </c>
      <c r="L123">
        <f t="shared" si="4"/>
        <v>0</v>
      </c>
      <c r="M123" t="str">
        <f t="shared" si="5"/>
        <v>letni</v>
      </c>
    </row>
    <row r="124" spans="1:13" hidden="1" x14ac:dyDescent="0.3">
      <c r="A124" t="s">
        <v>135</v>
      </c>
      <c r="B124" t="s">
        <v>11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3"/>
        <v>7</v>
      </c>
      <c r="L124">
        <f t="shared" si="4"/>
        <v>0</v>
      </c>
      <c r="M124" t="str">
        <f t="shared" si="5"/>
        <v>letni</v>
      </c>
    </row>
    <row r="125" spans="1:13" hidden="1" x14ac:dyDescent="0.3">
      <c r="A125" t="s">
        <v>136</v>
      </c>
      <c r="B125" t="s">
        <v>20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3"/>
        <v>115</v>
      </c>
      <c r="L125">
        <f t="shared" si="4"/>
        <v>7</v>
      </c>
      <c r="M125" t="str">
        <f t="shared" si="5"/>
        <v>letni</v>
      </c>
    </row>
    <row r="126" spans="1:13" hidden="1" x14ac:dyDescent="0.3">
      <c r="A126" t="s">
        <v>137</v>
      </c>
      <c r="B126" t="s">
        <v>13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3"/>
        <v>10</v>
      </c>
      <c r="L126">
        <f t="shared" si="4"/>
        <v>0</v>
      </c>
      <c r="M126" t="str">
        <f t="shared" si="5"/>
        <v>letni</v>
      </c>
    </row>
    <row r="127" spans="1:13" hidden="1" x14ac:dyDescent="0.3">
      <c r="A127" t="s">
        <v>138</v>
      </c>
      <c r="B127" t="s">
        <v>9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3"/>
        <v>20</v>
      </c>
      <c r="L127">
        <f t="shared" si="4"/>
        <v>1</v>
      </c>
      <c r="M127" t="str">
        <f t="shared" si="5"/>
        <v>letni</v>
      </c>
    </row>
    <row r="128" spans="1:13" hidden="1" x14ac:dyDescent="0.3">
      <c r="A128" t="s">
        <v>139</v>
      </c>
      <c r="B128" t="s">
        <v>13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3"/>
        <v>12</v>
      </c>
      <c r="L128">
        <f t="shared" si="4"/>
        <v>0</v>
      </c>
      <c r="M128" t="str">
        <f t="shared" si="5"/>
        <v>letni</v>
      </c>
    </row>
    <row r="129" spans="1:13" hidden="1" x14ac:dyDescent="0.3">
      <c r="A129" t="s">
        <v>140</v>
      </c>
      <c r="B129" t="s">
        <v>20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3"/>
        <v>476</v>
      </c>
      <c r="L129">
        <f t="shared" si="4"/>
        <v>6</v>
      </c>
      <c r="M129" t="str">
        <f t="shared" si="5"/>
        <v>letni</v>
      </c>
    </row>
    <row r="130" spans="1:13" hidden="1" x14ac:dyDescent="0.3">
      <c r="A130" t="s">
        <v>141</v>
      </c>
      <c r="B130" t="s">
        <v>20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3"/>
        <v>780</v>
      </c>
      <c r="L130">
        <f t="shared" si="4"/>
        <v>26</v>
      </c>
      <c r="M130" t="str">
        <f t="shared" si="5"/>
        <v>letni</v>
      </c>
    </row>
    <row r="131" spans="1:13" hidden="1" x14ac:dyDescent="0.3">
      <c r="A131" t="s">
        <v>142</v>
      </c>
      <c r="B131" t="s">
        <v>9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6">SUM(D131:F131)</f>
        <v>2</v>
      </c>
      <c r="L131">
        <f t="shared" ref="L131:L139" si="7">SUM(H131:J131)</f>
        <v>0</v>
      </c>
      <c r="M131" t="str">
        <f t="shared" ref="M131:M139" si="8">IF(K131&gt;L131,"letni","zimowy")</f>
        <v>letni</v>
      </c>
    </row>
    <row r="132" spans="1:13" hidden="1" x14ac:dyDescent="0.3">
      <c r="A132" t="s">
        <v>143</v>
      </c>
      <c r="B132" t="s">
        <v>20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6"/>
        <v>549</v>
      </c>
      <c r="L132">
        <f t="shared" si="7"/>
        <v>114</v>
      </c>
      <c r="M132" t="str">
        <f t="shared" si="8"/>
        <v>letni</v>
      </c>
    </row>
    <row r="133" spans="1:13" hidden="1" x14ac:dyDescent="0.3">
      <c r="A133" t="s">
        <v>144</v>
      </c>
      <c r="B133" t="s">
        <v>20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6"/>
        <v>112</v>
      </c>
      <c r="L133">
        <f t="shared" si="7"/>
        <v>23</v>
      </c>
      <c r="M133" t="str">
        <f t="shared" si="8"/>
        <v>letni</v>
      </c>
    </row>
    <row r="134" spans="1:13" hidden="1" x14ac:dyDescent="0.3">
      <c r="A134" t="s">
        <v>145</v>
      </c>
      <c r="B134" t="s">
        <v>11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6"/>
        <v>1</v>
      </c>
      <c r="L134">
        <f t="shared" si="7"/>
        <v>0</v>
      </c>
      <c r="M134" t="str">
        <f t="shared" si="8"/>
        <v>letni</v>
      </c>
    </row>
    <row r="135" spans="1:13" hidden="1" x14ac:dyDescent="0.3">
      <c r="A135" t="s">
        <v>146</v>
      </c>
      <c r="B135" t="s">
        <v>23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6"/>
        <v>1</v>
      </c>
      <c r="L135">
        <f t="shared" si="7"/>
        <v>0</v>
      </c>
      <c r="M135" t="str">
        <f t="shared" si="8"/>
        <v>letni</v>
      </c>
    </row>
    <row r="136" spans="1:13" hidden="1" x14ac:dyDescent="0.3">
      <c r="A136" t="s">
        <v>147</v>
      </c>
      <c r="B136" t="s">
        <v>11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6"/>
        <v>2</v>
      </c>
      <c r="L136">
        <f t="shared" si="7"/>
        <v>0</v>
      </c>
      <c r="M136" t="str">
        <f t="shared" si="8"/>
        <v>letni</v>
      </c>
    </row>
    <row r="137" spans="1:13" hidden="1" x14ac:dyDescent="0.3">
      <c r="A137" t="s">
        <v>148</v>
      </c>
      <c r="B137" t="s">
        <v>11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6"/>
        <v>8</v>
      </c>
      <c r="L137">
        <f t="shared" si="7"/>
        <v>0</v>
      </c>
      <c r="M137" t="str">
        <f t="shared" si="8"/>
        <v>letni</v>
      </c>
    </row>
    <row r="138" spans="1:13" hidden="1" x14ac:dyDescent="0.3">
      <c r="A138" t="s">
        <v>149</v>
      </c>
      <c r="B138" t="s">
        <v>9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6"/>
        <v>1</v>
      </c>
      <c r="L138">
        <f t="shared" si="7"/>
        <v>0</v>
      </c>
      <c r="M138" t="str">
        <f t="shared" si="8"/>
        <v>letni</v>
      </c>
    </row>
    <row r="139" spans="1:13" hidden="1" x14ac:dyDescent="0.3">
      <c r="A139" t="s">
        <v>150</v>
      </c>
      <c r="B139" t="s">
        <v>20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6"/>
        <v>1010</v>
      </c>
      <c r="L139">
        <f t="shared" si="7"/>
        <v>194</v>
      </c>
      <c r="M139" t="str">
        <f t="shared" si="8"/>
        <v>letni</v>
      </c>
    </row>
  </sheetData>
  <autoFilter ref="A1:M139">
    <filterColumn colId="1">
      <filters>
        <filter val="Europa"/>
      </filters>
    </filterColumn>
    <filterColumn colId="12">
      <filters>
        <filter val="zimow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9" sqref="D9"/>
    </sheetView>
  </sheetViews>
  <sheetFormatPr defaultRowHeight="14.4" x14ac:dyDescent="0.3"/>
  <cols>
    <col min="1" max="1" width="28.33203125" customWidth="1"/>
    <col min="2" max="2" width="12.88671875" customWidth="1"/>
  </cols>
  <sheetData>
    <row r="1" spans="1:2" x14ac:dyDescent="0.3">
      <c r="A1" t="s">
        <v>164</v>
      </c>
      <c r="B1" t="s">
        <v>165</v>
      </c>
    </row>
    <row r="2" spans="1:2" x14ac:dyDescent="0.3">
      <c r="A2" t="s">
        <v>26</v>
      </c>
      <c r="B2" t="s">
        <v>19</v>
      </c>
    </row>
    <row r="3" spans="1:2" x14ac:dyDescent="0.3">
      <c r="A3" t="s">
        <v>31</v>
      </c>
      <c r="B3" t="s">
        <v>82</v>
      </c>
    </row>
    <row r="4" spans="1:2" x14ac:dyDescent="0.3">
      <c r="A4" t="s">
        <v>37</v>
      </c>
      <c r="B4" t="s">
        <v>84</v>
      </c>
    </row>
    <row r="5" spans="1:2" x14ac:dyDescent="0.3">
      <c r="A5" t="s">
        <v>46</v>
      </c>
      <c r="B5" t="s">
        <v>101</v>
      </c>
    </row>
    <row r="6" spans="1:2" x14ac:dyDescent="0.3">
      <c r="A6" t="s">
        <v>49</v>
      </c>
    </row>
    <row r="7" spans="1:2" x14ac:dyDescent="0.3">
      <c r="A7" t="s">
        <v>50</v>
      </c>
    </row>
    <row r="8" spans="1:2" x14ac:dyDescent="0.3">
      <c r="A8" t="s">
        <v>53</v>
      </c>
    </row>
    <row r="9" spans="1:2" x14ac:dyDescent="0.3">
      <c r="A9" t="s">
        <v>57</v>
      </c>
    </row>
    <row r="10" spans="1:2" x14ac:dyDescent="0.3">
      <c r="A10" t="s">
        <v>58</v>
      </c>
    </row>
    <row r="11" spans="1:2" x14ac:dyDescent="0.3">
      <c r="A11" t="s">
        <v>86</v>
      </c>
    </row>
    <row r="12" spans="1:2" x14ac:dyDescent="0.3">
      <c r="A12" t="s">
        <v>96</v>
      </c>
    </row>
    <row r="13" spans="1:2" x14ac:dyDescent="0.3">
      <c r="A13" t="s">
        <v>97</v>
      </c>
    </row>
    <row r="14" spans="1:2" x14ac:dyDescent="0.3">
      <c r="A14" t="s">
        <v>109</v>
      </c>
    </row>
    <row r="15" spans="1:2" x14ac:dyDescent="0.3">
      <c r="A15" t="s">
        <v>115</v>
      </c>
    </row>
    <row r="16" spans="1:2" x14ac:dyDescent="0.3">
      <c r="A16" t="s">
        <v>116</v>
      </c>
    </row>
    <row r="17" spans="1:1" x14ac:dyDescent="0.3">
      <c r="A17" t="s">
        <v>140</v>
      </c>
    </row>
    <row r="18" spans="1:1" x14ac:dyDescent="0.3">
      <c r="A1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1)</vt:lpstr>
      <vt:lpstr>2)</vt:lpstr>
      <vt:lpstr>3)</vt:lpstr>
      <vt:lpstr>4)</vt:lpstr>
      <vt:lpstr>5pom</vt:lpstr>
      <vt:lpstr>5)</vt:lpstr>
      <vt:lpstr>'1)'!dane_medale</vt:lpstr>
      <vt:lpstr>'2)'!dane_medale</vt:lpstr>
      <vt:lpstr>'3)'!dane_medale</vt:lpstr>
      <vt:lpstr>'4)'!dane_medale</vt:lpstr>
      <vt:lpstr>'5pom'!dane_medale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2023-03-28T11:44:24Z</dcterms:modified>
</cp:coreProperties>
</file>