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rkusz1" sheetId="1" r:id="rId1"/>
    <sheet name="Arkusz2" sheetId="2" r:id="rId2"/>
    <sheet name="Arkusz3" sheetId="3" r:id="rId3"/>
    <sheet name="Arkusz4" sheetId="4" r:id="rId4"/>
  </sheets>
  <definedNames>
    <definedName name="statek" localSheetId="0">Arkusz1!$A$1:$F$203</definedName>
    <definedName name="statek" localSheetId="3">Arkusz4!$A$1:$F$203</definedName>
  </definedNames>
  <calcPr calcId="152511"/>
</workbook>
</file>

<file path=xl/calcChain.xml><?xml version="1.0" encoding="utf-8"?>
<calcChain xmlns="http://schemas.openxmlformats.org/spreadsheetml/2006/main">
  <c r="L4" i="4" l="1"/>
  <c r="K1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3" i="4"/>
  <c r="L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" i="4"/>
  <c r="G3" i="4"/>
  <c r="G4" i="4"/>
  <c r="G5" i="4"/>
  <c r="G6" i="4"/>
  <c r="G7" i="4"/>
  <c r="G8" i="4"/>
  <c r="G9" i="4"/>
  <c r="G10" i="4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" i="4"/>
  <c r="C239" i="3"/>
  <c r="B239" i="3"/>
  <c r="C233" i="3"/>
  <c r="B233" i="3"/>
  <c r="C227" i="3"/>
  <c r="B227" i="3"/>
  <c r="C223" i="3"/>
  <c r="B223" i="3"/>
  <c r="C213" i="3"/>
  <c r="B213" i="3"/>
  <c r="C204" i="3"/>
  <c r="B204" i="3"/>
  <c r="C198" i="3"/>
  <c r="B198" i="3"/>
  <c r="C191" i="3"/>
  <c r="B191" i="3"/>
  <c r="C187" i="3"/>
  <c r="B187" i="3"/>
  <c r="C182" i="3"/>
  <c r="B182" i="3"/>
  <c r="C176" i="3"/>
  <c r="B176" i="3"/>
  <c r="C170" i="3"/>
  <c r="B170" i="3"/>
  <c r="C158" i="3"/>
  <c r="B158" i="3"/>
  <c r="C154" i="3"/>
  <c r="B154" i="3"/>
  <c r="C146" i="3"/>
  <c r="B146" i="3"/>
  <c r="C143" i="3"/>
  <c r="B143" i="3"/>
  <c r="C140" i="3"/>
  <c r="B140" i="3"/>
  <c r="C131" i="3"/>
  <c r="B131" i="3"/>
  <c r="C123" i="3"/>
  <c r="B123" i="3"/>
  <c r="C117" i="3"/>
  <c r="B117" i="3"/>
  <c r="C106" i="3"/>
  <c r="B106" i="3"/>
  <c r="C100" i="3"/>
  <c r="B100" i="3"/>
  <c r="C96" i="3"/>
  <c r="B96" i="3"/>
  <c r="C89" i="3"/>
  <c r="B89" i="3"/>
  <c r="C80" i="3"/>
  <c r="B80" i="3"/>
  <c r="C76" i="3"/>
  <c r="B76" i="3"/>
  <c r="C68" i="3"/>
  <c r="B68" i="3"/>
  <c r="C64" i="3"/>
  <c r="B64" i="3"/>
  <c r="C53" i="3"/>
  <c r="B53" i="3"/>
  <c r="C49" i="3"/>
  <c r="B49" i="3"/>
  <c r="C42" i="3"/>
  <c r="B42" i="3"/>
  <c r="C32" i="3"/>
  <c r="B32" i="3"/>
  <c r="C29" i="3"/>
  <c r="B29" i="3"/>
  <c r="C22" i="3"/>
  <c r="B22" i="3"/>
  <c r="C17" i="3"/>
  <c r="B17" i="3"/>
  <c r="C12" i="3"/>
  <c r="B12" i="3"/>
  <c r="B240" i="3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J4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J3" i="1"/>
  <c r="K3" i="1"/>
  <c r="L3" i="1"/>
  <c r="M3" i="1"/>
  <c r="I3" i="1"/>
  <c r="H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3" i="1"/>
  <c r="E3" i="2"/>
  <c r="A213" i="2"/>
  <c r="A185" i="2"/>
  <c r="A168" i="2"/>
  <c r="A135" i="2"/>
  <c r="A121" i="2"/>
  <c r="A93" i="2"/>
  <c r="A80" i="2"/>
  <c r="A54" i="2"/>
  <c r="A39" i="2"/>
  <c r="A13" i="2"/>
  <c r="C240" i="3" l="1"/>
  <c r="E1" i="2"/>
  <c r="A214" i="2"/>
</calcChain>
</file>

<file path=xl/connections.xml><?xml version="1.0" encoding="utf-8"?>
<connections xmlns="http://schemas.openxmlformats.org/spreadsheetml/2006/main">
  <connection id="1" name="statek" type="6" refreshedVersion="5" background="1" saveData="1">
    <textPr codePage="852" sourceFile="C:\Users\tomas\Dropbox\Mój komputer (LAPTOP-T7BJESQF)\Desktop\szkoła\informatyka\matura2023\matura2020_PR_Python\statek.txt" decimal="," thousands=" ">
      <textFields count="6">
        <textField type="YMD"/>
        <textField/>
        <textField/>
        <textField/>
        <textField/>
        <textField/>
      </textFields>
    </textPr>
  </connection>
  <connection id="2" name="statek1" type="6" refreshedVersion="5" background="1" saveData="1">
    <textPr codePage="852" sourceFile="C:\Users\tomas\Dropbox\Mój komputer (LAPTOP-T7BJESQF)\Desktop\szkoła\informatyka\matura2023\matura2020_PR_Python\statek.txt" decimal="," thousands=" ">
      <textFields count="6">
        <textField type="YMD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<sst xmlns="http://schemas.openxmlformats.org/spreadsheetml/2006/main" count="1701" uniqueCount="77">
  <si>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</si>
  <si>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</si>
  <si>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</si>
  <si>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</si>
  <si>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</si>
  <si>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</si>
  <si>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</si>
  <si>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</si>
  <si>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</si>
  <si>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</si>
  <si>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</si>
  <si>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</si>
  <si>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</si>
  <si>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</si>
  <si>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</si>
  <si>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</si>
  <si>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</si>
  <si>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</si>
  <si>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</si>
  <si>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</si>
  <si>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</si>
  <si>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</si>
  <si>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</si>
  <si>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W Liczba</t>
  </si>
  <si>
    <t>Z Liczba</t>
  </si>
  <si>
    <t>Licznik całkowity</t>
  </si>
  <si>
    <t>6.1 T4</t>
  </si>
  <si>
    <t>"6.2"</t>
  </si>
  <si>
    <t>0.1.02.2016</t>
  </si>
  <si>
    <t>max</t>
  </si>
  <si>
    <t>48 T2</t>
  </si>
  <si>
    <t>min</t>
  </si>
  <si>
    <t>24 T4</t>
  </si>
  <si>
    <t>125 T5</t>
  </si>
  <si>
    <t>3 T1</t>
  </si>
  <si>
    <t>miesiąc</t>
  </si>
  <si>
    <t>Załadunek T5</t>
  </si>
  <si>
    <t>Wyładunek T5</t>
  </si>
  <si>
    <t>Suma końcowa</t>
  </si>
  <si>
    <t>2016.01 Suma</t>
  </si>
  <si>
    <t>2016.02 Suma</t>
  </si>
  <si>
    <t>2016.03 Suma</t>
  </si>
  <si>
    <t>2016.04 Suma</t>
  </si>
  <si>
    <t>2016.05 Suma</t>
  </si>
  <si>
    <t>2016.06 Suma</t>
  </si>
  <si>
    <t>2016.07 Suma</t>
  </si>
  <si>
    <t>2016.08 Suma</t>
  </si>
  <si>
    <t>2016.09 Suma</t>
  </si>
  <si>
    <t>2016.10 Suma</t>
  </si>
  <si>
    <t>2016.11 Suma</t>
  </si>
  <si>
    <t>2016.12 Suma</t>
  </si>
  <si>
    <t>2017.01 Suma</t>
  </si>
  <si>
    <t>2017.02 Suma</t>
  </si>
  <si>
    <t>2017.03 Suma</t>
  </si>
  <si>
    <t>2017.04 Suma</t>
  </si>
  <si>
    <t>2017.05 Suma</t>
  </si>
  <si>
    <t>2017.06 Suma</t>
  </si>
  <si>
    <t>2017.07 Suma</t>
  </si>
  <si>
    <t>2017.08 Suma</t>
  </si>
  <si>
    <t>2017.09 Suma</t>
  </si>
  <si>
    <t>2017.10 Suma</t>
  </si>
  <si>
    <t>2017.11 Suma</t>
  </si>
  <si>
    <t>2017.12 Suma</t>
  </si>
  <si>
    <t>2018.01 Suma</t>
  </si>
  <si>
    <t>2018.02 Suma</t>
  </si>
  <si>
    <t>2018.03 Suma</t>
  </si>
  <si>
    <t>2018.04 Suma</t>
  </si>
  <si>
    <t>2018.05 Suma</t>
  </si>
  <si>
    <t>2018.06 Suma</t>
  </si>
  <si>
    <t>2018.07 Suma</t>
  </si>
  <si>
    <t>2018.08 Suma</t>
  </si>
  <si>
    <t>2018.09 Suma</t>
  </si>
  <si>
    <t>2018.10 Suma</t>
  </si>
  <si>
    <t>2018.11 Suma</t>
  </si>
  <si>
    <t>2018.12 Suma</t>
  </si>
  <si>
    <t>a)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</si>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</sst>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yyyy/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16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168" fontId="0" fillId="0" borderId="0" xfId="0" applyNumberFormat="1"/>
    <xf numFmtId="168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załadunek i wyładunek towaru T5 w poszczególnych miesiącach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Arkusz3!$B$1</c:f>
              <c:strCache>
                <c:ptCount val="1"/>
                <c:pt idx="0">
                  <c:v>Załadunek T5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Arkusz3!$A$2:$A$239</c:f>
              <c:strCache>
                <c:ptCount val="36"/>
                <c:pt idx="0">
                  <c:v>2016.01 Suma</c:v>
                </c:pt>
                <c:pt idx="1">
                  <c:v>2016.02 Suma</c:v>
                </c:pt>
                <c:pt idx="2">
                  <c:v>2016.03 Suma</c:v>
                </c:pt>
                <c:pt idx="3">
                  <c:v>2016.04 Suma</c:v>
                </c:pt>
                <c:pt idx="4">
                  <c:v>2016.05 Suma</c:v>
                </c:pt>
                <c:pt idx="5">
                  <c:v>2016.06 Suma</c:v>
                </c:pt>
                <c:pt idx="6">
                  <c:v>2016.07 Suma</c:v>
                </c:pt>
                <c:pt idx="7">
                  <c:v>2016.08 Suma</c:v>
                </c:pt>
                <c:pt idx="8">
                  <c:v>2016.09 Suma</c:v>
                </c:pt>
                <c:pt idx="9">
                  <c:v>2016.10 Suma</c:v>
                </c:pt>
                <c:pt idx="10">
                  <c:v>2016.11 Suma</c:v>
                </c:pt>
                <c:pt idx="11">
                  <c:v>2016.12 Suma</c:v>
                </c:pt>
                <c:pt idx="12">
                  <c:v>2017.01 Suma</c:v>
                </c:pt>
                <c:pt idx="13">
                  <c:v>2017.02 Suma</c:v>
                </c:pt>
                <c:pt idx="14">
                  <c:v>2017.03 Suma</c:v>
                </c:pt>
                <c:pt idx="15">
                  <c:v>2017.04 Suma</c:v>
                </c:pt>
                <c:pt idx="16">
                  <c:v>2017.05 Suma</c:v>
                </c:pt>
                <c:pt idx="17">
                  <c:v>2017.06 Suma</c:v>
                </c:pt>
                <c:pt idx="18">
                  <c:v>2017.07 Suma</c:v>
                </c:pt>
                <c:pt idx="19">
                  <c:v>2017.08 Suma</c:v>
                </c:pt>
                <c:pt idx="20">
                  <c:v>2017.09 Suma</c:v>
                </c:pt>
                <c:pt idx="21">
                  <c:v>2017.10 Suma</c:v>
                </c:pt>
                <c:pt idx="22">
                  <c:v>2017.11 Suma</c:v>
                </c:pt>
                <c:pt idx="23">
                  <c:v>2017.12 Suma</c:v>
                </c:pt>
                <c:pt idx="24">
                  <c:v>2018.01 Suma</c:v>
                </c:pt>
                <c:pt idx="25">
                  <c:v>2018.02 Suma</c:v>
                </c:pt>
                <c:pt idx="26">
                  <c:v>2018.03 Suma</c:v>
                </c:pt>
                <c:pt idx="27">
                  <c:v>2018.04 Suma</c:v>
                </c:pt>
                <c:pt idx="28">
                  <c:v>2018.05 Suma</c:v>
                </c:pt>
                <c:pt idx="29">
                  <c:v>2018.06 Suma</c:v>
                </c:pt>
                <c:pt idx="30">
                  <c:v>2018.07 Suma</c:v>
                </c:pt>
                <c:pt idx="31">
                  <c:v>2018.08 Suma</c:v>
                </c:pt>
                <c:pt idx="32">
                  <c:v>2018.09 Suma</c:v>
                </c:pt>
                <c:pt idx="33">
                  <c:v>2018.10 Suma</c:v>
                </c:pt>
                <c:pt idx="34">
                  <c:v>2018.11 Suma</c:v>
                </c:pt>
                <c:pt idx="35">
                  <c:v>2018.12 Suma</c:v>
                </c:pt>
              </c:strCache>
            </c:strRef>
          </c:cat>
          <c:val>
            <c:numRef>
              <c:f>Arkusz3!$B$2:$B$239</c:f>
              <c:numCache>
                <c:formatCode>General</c:formatCode>
                <c:ptCount val="36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42</c:v>
                </c:pt>
                <c:pt idx="6">
                  <c:v>83</c:v>
                </c:pt>
                <c:pt idx="7">
                  <c:v>0</c:v>
                </c:pt>
                <c:pt idx="8">
                  <c:v>44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33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10</c:v>
                </c:pt>
                <c:pt idx="25">
                  <c:v>34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95</c:v>
                </c:pt>
                <c:pt idx="30">
                  <c:v>25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48</c:v>
                </c:pt>
                <c:pt idx="35">
                  <c:v>0</c:v>
                </c:pt>
              </c:numCache>
            </c:numRef>
          </c:val>
        </c:ser>
        <c:ser>
          <c:idx val="1"/>
          <c:order val="1"/>
          <c:tx>
            <c:strRef>
              <c:f>Arkusz3!$C$1</c:f>
              <c:strCache>
                <c:ptCount val="1"/>
                <c:pt idx="0">
                  <c:v>Wyładunek T5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Arkusz3!$A$2:$A$239</c:f>
              <c:strCache>
                <c:ptCount val="36"/>
                <c:pt idx="0">
                  <c:v>2016.01 Suma</c:v>
                </c:pt>
                <c:pt idx="1">
                  <c:v>2016.02 Suma</c:v>
                </c:pt>
                <c:pt idx="2">
                  <c:v>2016.03 Suma</c:v>
                </c:pt>
                <c:pt idx="3">
                  <c:v>2016.04 Suma</c:v>
                </c:pt>
                <c:pt idx="4">
                  <c:v>2016.05 Suma</c:v>
                </c:pt>
                <c:pt idx="5">
                  <c:v>2016.06 Suma</c:v>
                </c:pt>
                <c:pt idx="6">
                  <c:v>2016.07 Suma</c:v>
                </c:pt>
                <c:pt idx="7">
                  <c:v>2016.08 Suma</c:v>
                </c:pt>
                <c:pt idx="8">
                  <c:v>2016.09 Suma</c:v>
                </c:pt>
                <c:pt idx="9">
                  <c:v>2016.10 Suma</c:v>
                </c:pt>
                <c:pt idx="10">
                  <c:v>2016.11 Suma</c:v>
                </c:pt>
                <c:pt idx="11">
                  <c:v>2016.12 Suma</c:v>
                </c:pt>
                <c:pt idx="12">
                  <c:v>2017.01 Suma</c:v>
                </c:pt>
                <c:pt idx="13">
                  <c:v>2017.02 Suma</c:v>
                </c:pt>
                <c:pt idx="14">
                  <c:v>2017.03 Suma</c:v>
                </c:pt>
                <c:pt idx="15">
                  <c:v>2017.04 Suma</c:v>
                </c:pt>
                <c:pt idx="16">
                  <c:v>2017.05 Suma</c:v>
                </c:pt>
                <c:pt idx="17">
                  <c:v>2017.06 Suma</c:v>
                </c:pt>
                <c:pt idx="18">
                  <c:v>2017.07 Suma</c:v>
                </c:pt>
                <c:pt idx="19">
                  <c:v>2017.08 Suma</c:v>
                </c:pt>
                <c:pt idx="20">
                  <c:v>2017.09 Suma</c:v>
                </c:pt>
                <c:pt idx="21">
                  <c:v>2017.10 Suma</c:v>
                </c:pt>
                <c:pt idx="22">
                  <c:v>2017.11 Suma</c:v>
                </c:pt>
                <c:pt idx="23">
                  <c:v>2017.12 Suma</c:v>
                </c:pt>
                <c:pt idx="24">
                  <c:v>2018.01 Suma</c:v>
                </c:pt>
                <c:pt idx="25">
                  <c:v>2018.02 Suma</c:v>
                </c:pt>
                <c:pt idx="26">
                  <c:v>2018.03 Suma</c:v>
                </c:pt>
                <c:pt idx="27">
                  <c:v>2018.04 Suma</c:v>
                </c:pt>
                <c:pt idx="28">
                  <c:v>2018.05 Suma</c:v>
                </c:pt>
                <c:pt idx="29">
                  <c:v>2018.06 Suma</c:v>
                </c:pt>
                <c:pt idx="30">
                  <c:v>2018.07 Suma</c:v>
                </c:pt>
                <c:pt idx="31">
                  <c:v>2018.08 Suma</c:v>
                </c:pt>
                <c:pt idx="32">
                  <c:v>2018.09 Suma</c:v>
                </c:pt>
                <c:pt idx="33">
                  <c:v>2018.10 Suma</c:v>
                </c:pt>
                <c:pt idx="34">
                  <c:v>2018.11 Suma</c:v>
                </c:pt>
                <c:pt idx="35">
                  <c:v>2018.12 Suma</c:v>
                </c:pt>
              </c:strCache>
            </c:strRef>
          </c:cat>
          <c:val>
            <c:numRef>
              <c:f>Arkusz3!$C$2:$C$239</c:f>
              <c:numCache>
                <c:formatCode>General</c:formatCode>
                <c:ptCount val="36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26</c:v>
                </c:pt>
                <c:pt idx="33">
                  <c:v>0</c:v>
                </c:pt>
                <c:pt idx="34">
                  <c:v>64</c:v>
                </c:pt>
                <c:pt idx="3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456760"/>
        <c:axId val="421455584"/>
      </c:barChart>
      <c:catAx>
        <c:axId val="42145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/>
                  <a:t>miesiące od 1 stycznia 2016 do 18 grudnia 2018 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1455584"/>
        <c:crosses val="autoZero"/>
        <c:auto val="1"/>
        <c:lblAlgn val="ctr"/>
        <c:lblOffset val="100"/>
        <c:noMultiLvlLbl val="0"/>
      </c:catAx>
      <c:valAx>
        <c:axId val="4214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/>
                  <a:t>liczba ton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145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88</xdr:row>
      <xdr:rowOff>125730</xdr:rowOff>
    </xdr:from>
    <xdr:to>
      <xdr:col>10</xdr:col>
      <xdr:colOff>365760</xdr:colOff>
      <xdr:row>186</xdr:row>
      <xdr:rowOff>125730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ek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atek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3"/>
  <sheetViews>
    <sheetView tabSelected="1" workbookViewId="0">
      <selection activeCell="J10" sqref="J10"/>
    </sheetView>
  </sheetViews>
  <sheetFormatPr defaultRowHeight="14.4" x14ac:dyDescent="0.3"/>
  <cols>
    <col min="1" max="1" width="10.109375" customWidth="1"/>
    <col min="2" max="2" width="10.33203125" bestFit="1" customWidth="1"/>
    <col min="3" max="3" width="5.88671875" bestFit="1" customWidth="1"/>
    <col min="4" max="4" width="4.44140625" bestFit="1" customWidth="1"/>
    <col min="5" max="5" width="6.109375" bestFit="1" customWidth="1"/>
    <col min="6" max="6" width="20.5546875" bestFit="1" customWidth="1"/>
    <col min="14" max="14" width="10.77734375" customWidth="1"/>
    <col min="15" max="16" width="10.109375" bestFit="1" customWidth="1"/>
    <col min="17" max="17" width="11.6640625" customWidth="1"/>
    <col min="18" max="18" width="11.88671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27</v>
      </c>
      <c r="H1" s="4">
        <f>SUM(H3:H203)</f>
        <v>22</v>
      </c>
      <c r="I1" t="s">
        <v>10</v>
      </c>
      <c r="J1" t="s">
        <v>11</v>
      </c>
      <c r="K1" t="s">
        <v>12</v>
      </c>
      <c r="L1" t="s">
        <v>7</v>
      </c>
      <c r="M1" t="s">
        <v>9</v>
      </c>
      <c r="N1" s="4" t="s">
        <v>28</v>
      </c>
      <c r="O1" s="5">
        <v>43313</v>
      </c>
      <c r="P1" t="s">
        <v>35</v>
      </c>
      <c r="Q1" t="s">
        <v>36</v>
      </c>
      <c r="R1" t="s">
        <v>37</v>
      </c>
    </row>
    <row r="2" spans="1:18" x14ac:dyDescent="0.3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H2" t="str">
        <f>IF(G2&gt;20,1,"")</f>
        <v/>
      </c>
      <c r="I2">
        <v>0</v>
      </c>
      <c r="J2">
        <v>0</v>
      </c>
      <c r="K2">
        <v>0</v>
      </c>
      <c r="L2">
        <v>3</v>
      </c>
      <c r="M2">
        <v>0</v>
      </c>
      <c r="N2" s="4" t="s">
        <v>29</v>
      </c>
      <c r="O2" s="4"/>
      <c r="P2" s="6">
        <f>A2</f>
        <v>42370</v>
      </c>
      <c r="Q2">
        <f>IF(AND(C2="T5",D2="Z"),E2,0)</f>
        <v>0</v>
      </c>
      <c r="R2">
        <f>IF(AND(C2="T5",D2="W"),E2,0)</f>
        <v>0</v>
      </c>
    </row>
    <row r="3" spans="1:18" x14ac:dyDescent="0.3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>A3-A2-1</f>
        <v>-1</v>
      </c>
      <c r="H3" t="str">
        <f t="shared" ref="H3:H66" si="0">IF(G3&gt;20,1,"")</f>
        <v/>
      </c>
      <c r="I3">
        <f>IF(AND($C3=I$1,$D3="Z"),I2+$E3,IF(AND($C3=I$1,$D3="W"),I2-$E3,I2))</f>
        <v>0</v>
      </c>
      <c r="J3">
        <f t="shared" ref="J3:M18" si="1">IF(AND($C3=J$1,$D3="Z"),J2+$E3,IF(AND($C3=J$1,$D3="W"),J2-$E3,J2))</f>
        <v>0</v>
      </c>
      <c r="K3">
        <f t="shared" si="1"/>
        <v>0</v>
      </c>
      <c r="L3">
        <f t="shared" si="1"/>
        <v>3</v>
      </c>
      <c r="M3">
        <f t="shared" si="1"/>
        <v>32</v>
      </c>
      <c r="N3" s="4" t="s">
        <v>30</v>
      </c>
      <c r="O3" s="4" t="s">
        <v>33</v>
      </c>
      <c r="P3" s="6">
        <f t="shared" ref="P3:P66" si="2">A3</f>
        <v>42370</v>
      </c>
      <c r="Q3">
        <f t="shared" ref="Q3:Q66" si="3">IF(AND(C3="T5",D3="Z"),E3,0)</f>
        <v>32</v>
      </c>
      <c r="R3">
        <f t="shared" ref="R3:R66" si="4">IF(AND(C3="T5",D3="W"),E3,0)</f>
        <v>0</v>
      </c>
    </row>
    <row r="4" spans="1:18" x14ac:dyDescent="0.3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 t="shared" ref="G4:G67" si="5">A4-A3-1</f>
        <v>-1</v>
      </c>
      <c r="H4" t="str">
        <f t="shared" si="0"/>
        <v/>
      </c>
      <c r="I4">
        <f t="shared" ref="I4:M67" si="6">IF(AND($C4=I$1,$D4="Z"),I3+$E4,IF(AND($C4=I$1,$D4="W"),I3-$E4,I3))</f>
        <v>38</v>
      </c>
      <c r="J4">
        <f t="shared" si="1"/>
        <v>0</v>
      </c>
      <c r="K4">
        <f t="shared" si="1"/>
        <v>0</v>
      </c>
      <c r="L4">
        <f t="shared" si="1"/>
        <v>3</v>
      </c>
      <c r="M4">
        <f t="shared" si="1"/>
        <v>32</v>
      </c>
      <c r="N4" s="4" t="s">
        <v>31</v>
      </c>
      <c r="O4" s="4"/>
      <c r="P4" s="6">
        <f t="shared" si="2"/>
        <v>42370</v>
      </c>
      <c r="Q4">
        <f t="shared" si="3"/>
        <v>0</v>
      </c>
      <c r="R4">
        <f t="shared" si="4"/>
        <v>0</v>
      </c>
    </row>
    <row r="5" spans="1:18" x14ac:dyDescent="0.3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 t="shared" si="5"/>
        <v>-1</v>
      </c>
      <c r="H5" t="str">
        <f t="shared" si="0"/>
        <v/>
      </c>
      <c r="I5">
        <f t="shared" si="6"/>
        <v>38</v>
      </c>
      <c r="J5">
        <f t="shared" si="1"/>
        <v>33</v>
      </c>
      <c r="K5">
        <f t="shared" si="1"/>
        <v>0</v>
      </c>
      <c r="L5">
        <f t="shared" si="1"/>
        <v>3</v>
      </c>
      <c r="M5">
        <f t="shared" si="1"/>
        <v>32</v>
      </c>
      <c r="N5" s="4" t="s">
        <v>32</v>
      </c>
      <c r="O5" s="4" t="s">
        <v>34</v>
      </c>
      <c r="P5" s="6">
        <f t="shared" si="2"/>
        <v>42370</v>
      </c>
      <c r="Q5">
        <f t="shared" si="3"/>
        <v>0</v>
      </c>
      <c r="R5">
        <f t="shared" si="4"/>
        <v>0</v>
      </c>
    </row>
    <row r="6" spans="1:18" x14ac:dyDescent="0.3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 t="shared" si="5"/>
        <v>-1</v>
      </c>
      <c r="H6" t="str">
        <f t="shared" si="0"/>
        <v/>
      </c>
      <c r="I6">
        <f t="shared" si="6"/>
        <v>38</v>
      </c>
      <c r="J6">
        <f t="shared" si="1"/>
        <v>33</v>
      </c>
      <c r="K6">
        <f t="shared" si="1"/>
        <v>43</v>
      </c>
      <c r="L6">
        <f t="shared" si="1"/>
        <v>3</v>
      </c>
      <c r="M6">
        <f t="shared" si="1"/>
        <v>32</v>
      </c>
      <c r="P6" s="6">
        <f t="shared" si="2"/>
        <v>42370</v>
      </c>
      <c r="Q6">
        <f t="shared" si="3"/>
        <v>0</v>
      </c>
      <c r="R6">
        <f t="shared" si="4"/>
        <v>0</v>
      </c>
    </row>
    <row r="7" spans="1:18" x14ac:dyDescent="0.3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 t="shared" si="5"/>
        <v>14</v>
      </c>
      <c r="H7" t="str">
        <f t="shared" si="0"/>
        <v/>
      </c>
      <c r="I7">
        <f t="shared" si="6"/>
        <v>38</v>
      </c>
      <c r="J7">
        <f t="shared" si="1"/>
        <v>33</v>
      </c>
      <c r="K7">
        <f t="shared" si="1"/>
        <v>43</v>
      </c>
      <c r="L7">
        <f t="shared" si="1"/>
        <v>3</v>
      </c>
      <c r="M7">
        <f t="shared" si="1"/>
        <v>0</v>
      </c>
      <c r="P7" s="6">
        <f t="shared" si="2"/>
        <v>42385</v>
      </c>
      <c r="Q7">
        <f t="shared" si="3"/>
        <v>0</v>
      </c>
      <c r="R7">
        <f t="shared" si="4"/>
        <v>32</v>
      </c>
    </row>
    <row r="8" spans="1:18" x14ac:dyDescent="0.3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 t="shared" si="5"/>
        <v>-1</v>
      </c>
      <c r="H8" t="str">
        <f t="shared" si="0"/>
        <v/>
      </c>
      <c r="I8">
        <f t="shared" si="6"/>
        <v>38</v>
      </c>
      <c r="J8">
        <f t="shared" si="1"/>
        <v>47</v>
      </c>
      <c r="K8">
        <f t="shared" si="1"/>
        <v>43</v>
      </c>
      <c r="L8">
        <f t="shared" si="1"/>
        <v>3</v>
      </c>
      <c r="M8">
        <f t="shared" si="1"/>
        <v>0</v>
      </c>
      <c r="P8" s="6">
        <f t="shared" si="2"/>
        <v>42385</v>
      </c>
      <c r="Q8">
        <f t="shared" si="3"/>
        <v>0</v>
      </c>
      <c r="R8">
        <f t="shared" si="4"/>
        <v>0</v>
      </c>
    </row>
    <row r="9" spans="1:18" x14ac:dyDescent="0.3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 t="shared" si="5"/>
        <v>7</v>
      </c>
      <c r="H9" t="str">
        <f t="shared" si="0"/>
        <v/>
      </c>
      <c r="I9">
        <f t="shared" si="6"/>
        <v>38</v>
      </c>
      <c r="J9">
        <f t="shared" si="1"/>
        <v>47</v>
      </c>
      <c r="K9">
        <f t="shared" si="1"/>
        <v>43</v>
      </c>
      <c r="L9">
        <f t="shared" si="1"/>
        <v>3</v>
      </c>
      <c r="M9">
        <f t="shared" si="1"/>
        <v>44</v>
      </c>
      <c r="P9" s="6">
        <f t="shared" si="2"/>
        <v>42393</v>
      </c>
      <c r="Q9">
        <f t="shared" si="3"/>
        <v>44</v>
      </c>
      <c r="R9">
        <f t="shared" si="4"/>
        <v>0</v>
      </c>
    </row>
    <row r="10" spans="1:18" x14ac:dyDescent="0.3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5"/>
        <v>-1</v>
      </c>
      <c r="H10" t="str">
        <f t="shared" si="0"/>
        <v/>
      </c>
      <c r="I10">
        <f t="shared" si="6"/>
        <v>38</v>
      </c>
      <c r="J10">
        <f t="shared" si="1"/>
        <v>48</v>
      </c>
      <c r="K10">
        <f t="shared" si="1"/>
        <v>43</v>
      </c>
      <c r="L10">
        <f t="shared" si="1"/>
        <v>3</v>
      </c>
      <c r="M10">
        <f t="shared" si="1"/>
        <v>44</v>
      </c>
      <c r="P10" s="6">
        <f t="shared" si="2"/>
        <v>42393</v>
      </c>
      <c r="Q10">
        <f t="shared" si="3"/>
        <v>0</v>
      </c>
      <c r="R10">
        <f t="shared" si="4"/>
        <v>0</v>
      </c>
    </row>
    <row r="11" spans="1:18" x14ac:dyDescent="0.3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>
        <f t="shared" si="5"/>
        <v>-1</v>
      </c>
      <c r="H11" t="str">
        <f t="shared" si="0"/>
        <v/>
      </c>
      <c r="I11">
        <f t="shared" si="6"/>
        <v>38</v>
      </c>
      <c r="J11">
        <f t="shared" si="1"/>
        <v>48</v>
      </c>
      <c r="K11">
        <f t="shared" si="1"/>
        <v>43</v>
      </c>
      <c r="L11">
        <f t="shared" si="1"/>
        <v>24</v>
      </c>
      <c r="M11">
        <f t="shared" si="1"/>
        <v>44</v>
      </c>
      <c r="P11" s="6">
        <f t="shared" si="2"/>
        <v>42393</v>
      </c>
      <c r="Q11">
        <f t="shared" si="3"/>
        <v>0</v>
      </c>
      <c r="R11">
        <f t="shared" si="4"/>
        <v>0</v>
      </c>
    </row>
    <row r="12" spans="1:18" x14ac:dyDescent="0.3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5"/>
        <v>25</v>
      </c>
      <c r="H12">
        <f t="shared" si="0"/>
        <v>1</v>
      </c>
      <c r="I12">
        <f t="shared" si="6"/>
        <v>38</v>
      </c>
      <c r="J12">
        <f t="shared" si="1"/>
        <v>48</v>
      </c>
      <c r="K12">
        <f t="shared" si="1"/>
        <v>0</v>
      </c>
      <c r="L12">
        <f t="shared" si="1"/>
        <v>24</v>
      </c>
      <c r="M12">
        <f t="shared" si="1"/>
        <v>44</v>
      </c>
      <c r="P12" s="6">
        <f t="shared" si="2"/>
        <v>42419</v>
      </c>
      <c r="Q12">
        <f t="shared" si="3"/>
        <v>0</v>
      </c>
      <c r="R12">
        <f t="shared" si="4"/>
        <v>0</v>
      </c>
    </row>
    <row r="13" spans="1:18" x14ac:dyDescent="0.3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5"/>
        <v>-1</v>
      </c>
      <c r="H13" t="str">
        <f t="shared" si="0"/>
        <v/>
      </c>
      <c r="I13">
        <f t="shared" si="6"/>
        <v>0</v>
      </c>
      <c r="J13">
        <f t="shared" si="1"/>
        <v>48</v>
      </c>
      <c r="K13">
        <f t="shared" si="1"/>
        <v>0</v>
      </c>
      <c r="L13">
        <f t="shared" si="1"/>
        <v>24</v>
      </c>
      <c r="M13">
        <f t="shared" si="1"/>
        <v>44</v>
      </c>
      <c r="P13" s="6">
        <f t="shared" si="2"/>
        <v>42419</v>
      </c>
      <c r="Q13">
        <f t="shared" si="3"/>
        <v>0</v>
      </c>
      <c r="R13">
        <f t="shared" si="4"/>
        <v>0</v>
      </c>
    </row>
    <row r="14" spans="1:18" x14ac:dyDescent="0.3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 t="shared" si="5"/>
        <v>-1</v>
      </c>
      <c r="H14" t="str">
        <f t="shared" si="0"/>
        <v/>
      </c>
      <c r="I14">
        <f t="shared" si="6"/>
        <v>0</v>
      </c>
      <c r="J14">
        <f t="shared" si="1"/>
        <v>48</v>
      </c>
      <c r="K14">
        <f t="shared" si="1"/>
        <v>0</v>
      </c>
      <c r="L14">
        <f t="shared" si="1"/>
        <v>33</v>
      </c>
      <c r="M14">
        <f t="shared" si="1"/>
        <v>44</v>
      </c>
      <c r="P14" s="6">
        <f t="shared" si="2"/>
        <v>42419</v>
      </c>
      <c r="Q14">
        <f t="shared" si="3"/>
        <v>0</v>
      </c>
      <c r="R14">
        <f t="shared" si="4"/>
        <v>0</v>
      </c>
    </row>
    <row r="15" spans="1:18" x14ac:dyDescent="0.3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 t="shared" si="5"/>
        <v>-1</v>
      </c>
      <c r="H15" t="str">
        <f t="shared" si="0"/>
        <v/>
      </c>
      <c r="I15">
        <f t="shared" si="6"/>
        <v>0</v>
      </c>
      <c r="J15">
        <f t="shared" si="1"/>
        <v>48</v>
      </c>
      <c r="K15">
        <f t="shared" si="1"/>
        <v>0</v>
      </c>
      <c r="L15">
        <f t="shared" si="1"/>
        <v>33</v>
      </c>
      <c r="M15">
        <f t="shared" si="1"/>
        <v>52</v>
      </c>
      <c r="P15" s="6">
        <f t="shared" si="2"/>
        <v>42419</v>
      </c>
      <c r="Q15">
        <f t="shared" si="3"/>
        <v>8</v>
      </c>
      <c r="R15">
        <f t="shared" si="4"/>
        <v>0</v>
      </c>
    </row>
    <row r="16" spans="1:18" x14ac:dyDescent="0.3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5"/>
        <v>20</v>
      </c>
      <c r="H16" t="str">
        <f t="shared" si="0"/>
        <v/>
      </c>
      <c r="I16">
        <f t="shared" si="6"/>
        <v>0</v>
      </c>
      <c r="J16">
        <f t="shared" si="1"/>
        <v>48</v>
      </c>
      <c r="K16">
        <f t="shared" si="1"/>
        <v>0</v>
      </c>
      <c r="L16">
        <f t="shared" si="1"/>
        <v>33</v>
      </c>
      <c r="M16">
        <f t="shared" si="1"/>
        <v>2</v>
      </c>
      <c r="P16" s="6">
        <f t="shared" si="2"/>
        <v>42440</v>
      </c>
      <c r="Q16">
        <f t="shared" si="3"/>
        <v>0</v>
      </c>
      <c r="R16">
        <f t="shared" si="4"/>
        <v>50</v>
      </c>
    </row>
    <row r="17" spans="1:18" x14ac:dyDescent="0.3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5"/>
        <v>-1</v>
      </c>
      <c r="H17" t="str">
        <f t="shared" si="0"/>
        <v/>
      </c>
      <c r="I17">
        <f t="shared" si="6"/>
        <v>0</v>
      </c>
      <c r="J17">
        <f t="shared" si="1"/>
        <v>48</v>
      </c>
      <c r="K17">
        <f t="shared" si="1"/>
        <v>32</v>
      </c>
      <c r="L17">
        <f t="shared" si="1"/>
        <v>33</v>
      </c>
      <c r="M17">
        <f t="shared" si="1"/>
        <v>2</v>
      </c>
      <c r="P17" s="6">
        <f t="shared" si="2"/>
        <v>42440</v>
      </c>
      <c r="Q17">
        <f t="shared" si="3"/>
        <v>0</v>
      </c>
      <c r="R17">
        <f t="shared" si="4"/>
        <v>0</v>
      </c>
    </row>
    <row r="18" spans="1:18" x14ac:dyDescent="0.3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 t="shared" si="5"/>
        <v>-1</v>
      </c>
      <c r="H18" t="str">
        <f t="shared" si="0"/>
        <v/>
      </c>
      <c r="I18">
        <f t="shared" si="6"/>
        <v>7</v>
      </c>
      <c r="J18">
        <f t="shared" si="1"/>
        <v>48</v>
      </c>
      <c r="K18">
        <f t="shared" si="1"/>
        <v>32</v>
      </c>
      <c r="L18">
        <f t="shared" si="1"/>
        <v>33</v>
      </c>
      <c r="M18">
        <f t="shared" si="1"/>
        <v>2</v>
      </c>
      <c r="P18" s="6">
        <f t="shared" si="2"/>
        <v>42440</v>
      </c>
      <c r="Q18">
        <f t="shared" si="3"/>
        <v>0</v>
      </c>
      <c r="R18">
        <f t="shared" si="4"/>
        <v>0</v>
      </c>
    </row>
    <row r="19" spans="1:18" x14ac:dyDescent="0.3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5"/>
        <v>-1</v>
      </c>
      <c r="H19" t="str">
        <f t="shared" si="0"/>
        <v/>
      </c>
      <c r="I19">
        <f t="shared" si="6"/>
        <v>7</v>
      </c>
      <c r="J19">
        <f t="shared" si="6"/>
        <v>58</v>
      </c>
      <c r="K19">
        <f t="shared" si="6"/>
        <v>32</v>
      </c>
      <c r="L19">
        <f t="shared" si="6"/>
        <v>33</v>
      </c>
      <c r="M19">
        <f t="shared" si="6"/>
        <v>2</v>
      </c>
      <c r="P19" s="6">
        <f t="shared" si="2"/>
        <v>42440</v>
      </c>
      <c r="Q19">
        <f t="shared" si="3"/>
        <v>0</v>
      </c>
      <c r="R19">
        <f t="shared" si="4"/>
        <v>0</v>
      </c>
    </row>
    <row r="20" spans="1:18" x14ac:dyDescent="0.3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5"/>
        <v>23</v>
      </c>
      <c r="H20">
        <f t="shared" si="0"/>
        <v>1</v>
      </c>
      <c r="I20">
        <f t="shared" si="6"/>
        <v>0</v>
      </c>
      <c r="J20">
        <f t="shared" si="6"/>
        <v>58</v>
      </c>
      <c r="K20">
        <f t="shared" si="6"/>
        <v>32</v>
      </c>
      <c r="L20">
        <f t="shared" si="6"/>
        <v>33</v>
      </c>
      <c r="M20">
        <f t="shared" si="6"/>
        <v>2</v>
      </c>
      <c r="P20" s="6">
        <f t="shared" si="2"/>
        <v>42464</v>
      </c>
      <c r="Q20">
        <f t="shared" si="3"/>
        <v>0</v>
      </c>
      <c r="R20">
        <f t="shared" si="4"/>
        <v>0</v>
      </c>
    </row>
    <row r="21" spans="1:18" x14ac:dyDescent="0.3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5"/>
        <v>-1</v>
      </c>
      <c r="H21" t="str">
        <f t="shared" si="0"/>
        <v/>
      </c>
      <c r="I21">
        <f t="shared" si="6"/>
        <v>0</v>
      </c>
      <c r="J21">
        <f t="shared" si="6"/>
        <v>58</v>
      </c>
      <c r="K21">
        <f t="shared" si="6"/>
        <v>57</v>
      </c>
      <c r="L21">
        <f t="shared" si="6"/>
        <v>33</v>
      </c>
      <c r="M21">
        <f t="shared" si="6"/>
        <v>2</v>
      </c>
      <c r="P21" s="6">
        <f t="shared" si="2"/>
        <v>42464</v>
      </c>
      <c r="Q21">
        <f t="shared" si="3"/>
        <v>0</v>
      </c>
      <c r="R21">
        <f t="shared" si="4"/>
        <v>0</v>
      </c>
    </row>
    <row r="22" spans="1:18" x14ac:dyDescent="0.3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5"/>
        <v>-1</v>
      </c>
      <c r="H22" t="str">
        <f t="shared" si="0"/>
        <v/>
      </c>
      <c r="I22">
        <f t="shared" si="6"/>
        <v>0</v>
      </c>
      <c r="J22">
        <f t="shared" si="6"/>
        <v>58</v>
      </c>
      <c r="K22">
        <f t="shared" si="6"/>
        <v>57</v>
      </c>
      <c r="L22">
        <f t="shared" si="6"/>
        <v>33</v>
      </c>
      <c r="M22">
        <f t="shared" si="6"/>
        <v>35</v>
      </c>
      <c r="P22" s="6">
        <f t="shared" si="2"/>
        <v>42464</v>
      </c>
      <c r="Q22">
        <f t="shared" si="3"/>
        <v>33</v>
      </c>
      <c r="R22">
        <f t="shared" si="4"/>
        <v>0</v>
      </c>
    </row>
    <row r="23" spans="1:18" x14ac:dyDescent="0.3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5"/>
        <v>17</v>
      </c>
      <c r="H23" t="str">
        <f t="shared" si="0"/>
        <v/>
      </c>
      <c r="I23">
        <f t="shared" si="6"/>
        <v>0</v>
      </c>
      <c r="J23">
        <f t="shared" si="6"/>
        <v>22</v>
      </c>
      <c r="K23">
        <f t="shared" si="6"/>
        <v>57</v>
      </c>
      <c r="L23">
        <f t="shared" si="6"/>
        <v>33</v>
      </c>
      <c r="M23">
        <f t="shared" si="6"/>
        <v>35</v>
      </c>
      <c r="P23" s="6">
        <f t="shared" si="2"/>
        <v>42482</v>
      </c>
      <c r="Q23">
        <f t="shared" si="3"/>
        <v>0</v>
      </c>
      <c r="R23">
        <f t="shared" si="4"/>
        <v>0</v>
      </c>
    </row>
    <row r="24" spans="1:18" x14ac:dyDescent="0.3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 t="shared" si="5"/>
        <v>-1</v>
      </c>
      <c r="H24" t="str">
        <f t="shared" si="0"/>
        <v/>
      </c>
      <c r="I24">
        <f t="shared" si="6"/>
        <v>0</v>
      </c>
      <c r="J24">
        <f t="shared" si="6"/>
        <v>22</v>
      </c>
      <c r="K24">
        <f t="shared" si="6"/>
        <v>57</v>
      </c>
      <c r="L24">
        <f t="shared" si="6"/>
        <v>38</v>
      </c>
      <c r="M24">
        <f t="shared" si="6"/>
        <v>35</v>
      </c>
      <c r="P24" s="6">
        <f t="shared" si="2"/>
        <v>42482</v>
      </c>
      <c r="Q24">
        <f t="shared" si="3"/>
        <v>0</v>
      </c>
      <c r="R24">
        <f t="shared" si="4"/>
        <v>0</v>
      </c>
    </row>
    <row r="25" spans="1:18" x14ac:dyDescent="0.3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5"/>
        <v>-1</v>
      </c>
      <c r="H25" t="str">
        <f t="shared" si="0"/>
        <v/>
      </c>
      <c r="I25">
        <f t="shared" si="6"/>
        <v>0</v>
      </c>
      <c r="J25">
        <f t="shared" si="6"/>
        <v>22</v>
      </c>
      <c r="K25">
        <f t="shared" si="6"/>
        <v>57</v>
      </c>
      <c r="L25">
        <f t="shared" si="6"/>
        <v>38</v>
      </c>
      <c r="M25">
        <f t="shared" si="6"/>
        <v>70</v>
      </c>
      <c r="P25" s="6">
        <f t="shared" si="2"/>
        <v>42482</v>
      </c>
      <c r="Q25">
        <f t="shared" si="3"/>
        <v>35</v>
      </c>
      <c r="R25">
        <f t="shared" si="4"/>
        <v>0</v>
      </c>
    </row>
    <row r="26" spans="1:18" x14ac:dyDescent="0.3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5"/>
        <v>21</v>
      </c>
      <c r="H26">
        <f t="shared" si="0"/>
        <v>1</v>
      </c>
      <c r="I26">
        <f t="shared" si="6"/>
        <v>0</v>
      </c>
      <c r="J26">
        <f t="shared" si="6"/>
        <v>22</v>
      </c>
      <c r="K26">
        <f t="shared" si="6"/>
        <v>57</v>
      </c>
      <c r="L26">
        <f t="shared" si="6"/>
        <v>0</v>
      </c>
      <c r="M26">
        <f t="shared" si="6"/>
        <v>70</v>
      </c>
      <c r="P26" s="6">
        <f t="shared" si="2"/>
        <v>42504</v>
      </c>
      <c r="Q26">
        <f t="shared" si="3"/>
        <v>0</v>
      </c>
      <c r="R26">
        <f t="shared" si="4"/>
        <v>0</v>
      </c>
    </row>
    <row r="27" spans="1:18" x14ac:dyDescent="0.3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5"/>
        <v>-1</v>
      </c>
      <c r="H27" t="str">
        <f t="shared" si="0"/>
        <v/>
      </c>
      <c r="I27">
        <f t="shared" si="6"/>
        <v>0</v>
      </c>
      <c r="J27">
        <f t="shared" si="6"/>
        <v>32</v>
      </c>
      <c r="K27">
        <f t="shared" si="6"/>
        <v>57</v>
      </c>
      <c r="L27">
        <f t="shared" si="6"/>
        <v>0</v>
      </c>
      <c r="M27">
        <f t="shared" si="6"/>
        <v>70</v>
      </c>
      <c r="P27" s="6">
        <f t="shared" si="2"/>
        <v>42504</v>
      </c>
      <c r="Q27">
        <f t="shared" si="3"/>
        <v>0</v>
      </c>
      <c r="R27">
        <f t="shared" si="4"/>
        <v>0</v>
      </c>
    </row>
    <row r="28" spans="1:18" x14ac:dyDescent="0.3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5"/>
        <v>24</v>
      </c>
      <c r="H28">
        <f t="shared" si="0"/>
        <v>1</v>
      </c>
      <c r="I28">
        <f t="shared" si="6"/>
        <v>0</v>
      </c>
      <c r="J28">
        <f t="shared" si="6"/>
        <v>28</v>
      </c>
      <c r="K28">
        <f t="shared" si="6"/>
        <v>57</v>
      </c>
      <c r="L28">
        <f t="shared" si="6"/>
        <v>0</v>
      </c>
      <c r="M28">
        <f t="shared" si="6"/>
        <v>70</v>
      </c>
      <c r="P28" s="6">
        <f t="shared" si="2"/>
        <v>42529</v>
      </c>
      <c r="Q28">
        <f t="shared" si="3"/>
        <v>0</v>
      </c>
      <c r="R28">
        <f t="shared" si="4"/>
        <v>0</v>
      </c>
    </row>
    <row r="29" spans="1:18" x14ac:dyDescent="0.3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5"/>
        <v>-1</v>
      </c>
      <c r="H29" t="str">
        <f t="shared" si="0"/>
        <v/>
      </c>
      <c r="I29">
        <f t="shared" si="6"/>
        <v>0</v>
      </c>
      <c r="J29">
        <f t="shared" si="6"/>
        <v>28</v>
      </c>
      <c r="K29">
        <f t="shared" si="6"/>
        <v>57</v>
      </c>
      <c r="L29">
        <f t="shared" si="6"/>
        <v>42</v>
      </c>
      <c r="M29">
        <f t="shared" si="6"/>
        <v>70</v>
      </c>
      <c r="P29" s="6">
        <f t="shared" si="2"/>
        <v>42529</v>
      </c>
      <c r="Q29">
        <f t="shared" si="3"/>
        <v>0</v>
      </c>
      <c r="R29">
        <f t="shared" si="4"/>
        <v>0</v>
      </c>
    </row>
    <row r="30" spans="1:18" x14ac:dyDescent="0.3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5"/>
        <v>-1</v>
      </c>
      <c r="H30" t="str">
        <f t="shared" si="0"/>
        <v/>
      </c>
      <c r="I30">
        <f t="shared" si="6"/>
        <v>28</v>
      </c>
      <c r="J30">
        <f t="shared" si="6"/>
        <v>28</v>
      </c>
      <c r="K30">
        <f t="shared" si="6"/>
        <v>57</v>
      </c>
      <c r="L30">
        <f t="shared" si="6"/>
        <v>42</v>
      </c>
      <c r="M30">
        <f t="shared" si="6"/>
        <v>70</v>
      </c>
      <c r="P30" s="6">
        <f t="shared" si="2"/>
        <v>42529</v>
      </c>
      <c r="Q30">
        <f t="shared" si="3"/>
        <v>0</v>
      </c>
      <c r="R30">
        <f t="shared" si="4"/>
        <v>0</v>
      </c>
    </row>
    <row r="31" spans="1:18" x14ac:dyDescent="0.3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5"/>
        <v>-1</v>
      </c>
      <c r="H31" t="str">
        <f t="shared" si="0"/>
        <v/>
      </c>
      <c r="I31">
        <f t="shared" si="6"/>
        <v>28</v>
      </c>
      <c r="J31">
        <f t="shared" si="6"/>
        <v>28</v>
      </c>
      <c r="K31">
        <f t="shared" si="6"/>
        <v>76</v>
      </c>
      <c r="L31">
        <f t="shared" si="6"/>
        <v>42</v>
      </c>
      <c r="M31">
        <f t="shared" si="6"/>
        <v>70</v>
      </c>
      <c r="P31" s="6">
        <f t="shared" si="2"/>
        <v>42529</v>
      </c>
      <c r="Q31">
        <f t="shared" si="3"/>
        <v>0</v>
      </c>
      <c r="R31">
        <f t="shared" si="4"/>
        <v>0</v>
      </c>
    </row>
    <row r="32" spans="1:18" x14ac:dyDescent="0.3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5"/>
        <v>12</v>
      </c>
      <c r="H32" t="str">
        <f t="shared" si="0"/>
        <v/>
      </c>
      <c r="I32">
        <f t="shared" si="6"/>
        <v>28</v>
      </c>
      <c r="J32">
        <f t="shared" si="6"/>
        <v>28</v>
      </c>
      <c r="K32">
        <f t="shared" si="6"/>
        <v>4</v>
      </c>
      <c r="L32">
        <f t="shared" si="6"/>
        <v>42</v>
      </c>
      <c r="M32">
        <f t="shared" si="6"/>
        <v>70</v>
      </c>
      <c r="P32" s="6">
        <f t="shared" si="2"/>
        <v>42542</v>
      </c>
      <c r="Q32">
        <f t="shared" si="3"/>
        <v>0</v>
      </c>
      <c r="R32">
        <f t="shared" si="4"/>
        <v>0</v>
      </c>
    </row>
    <row r="33" spans="1:18" x14ac:dyDescent="0.3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5"/>
        <v>-1</v>
      </c>
      <c r="H33" t="str">
        <f t="shared" si="0"/>
        <v/>
      </c>
      <c r="I33">
        <f t="shared" si="6"/>
        <v>28</v>
      </c>
      <c r="J33">
        <f t="shared" si="6"/>
        <v>28</v>
      </c>
      <c r="K33">
        <f t="shared" si="6"/>
        <v>4</v>
      </c>
      <c r="L33">
        <f t="shared" si="6"/>
        <v>0</v>
      </c>
      <c r="M33">
        <f t="shared" si="6"/>
        <v>70</v>
      </c>
      <c r="P33" s="6">
        <f t="shared" si="2"/>
        <v>42542</v>
      </c>
      <c r="Q33">
        <f t="shared" si="3"/>
        <v>0</v>
      </c>
      <c r="R33">
        <f t="shared" si="4"/>
        <v>0</v>
      </c>
    </row>
    <row r="34" spans="1:18" x14ac:dyDescent="0.3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5"/>
        <v>-1</v>
      </c>
      <c r="H34" t="str">
        <f t="shared" si="0"/>
        <v/>
      </c>
      <c r="I34">
        <f t="shared" si="6"/>
        <v>28</v>
      </c>
      <c r="J34">
        <f t="shared" si="6"/>
        <v>28</v>
      </c>
      <c r="K34">
        <f t="shared" si="6"/>
        <v>4</v>
      </c>
      <c r="L34">
        <f t="shared" si="6"/>
        <v>0</v>
      </c>
      <c r="M34">
        <f t="shared" si="6"/>
        <v>112</v>
      </c>
      <c r="P34" s="6">
        <f t="shared" si="2"/>
        <v>42542</v>
      </c>
      <c r="Q34">
        <f t="shared" si="3"/>
        <v>42</v>
      </c>
      <c r="R34">
        <f t="shared" si="4"/>
        <v>0</v>
      </c>
    </row>
    <row r="35" spans="1:18" x14ac:dyDescent="0.3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5"/>
        <v>-1</v>
      </c>
      <c r="H35" t="str">
        <f t="shared" si="0"/>
        <v/>
      </c>
      <c r="I35">
        <f t="shared" si="6"/>
        <v>28</v>
      </c>
      <c r="J35">
        <f t="shared" si="6"/>
        <v>61</v>
      </c>
      <c r="K35">
        <f t="shared" si="6"/>
        <v>4</v>
      </c>
      <c r="L35">
        <f t="shared" si="6"/>
        <v>0</v>
      </c>
      <c r="M35">
        <f t="shared" si="6"/>
        <v>112</v>
      </c>
      <c r="P35" s="6">
        <f t="shared" si="2"/>
        <v>42542</v>
      </c>
      <c r="Q35">
        <f t="shared" si="3"/>
        <v>0</v>
      </c>
      <c r="R35">
        <f t="shared" si="4"/>
        <v>0</v>
      </c>
    </row>
    <row r="36" spans="1:18" x14ac:dyDescent="0.3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 t="shared" si="5"/>
        <v>-1</v>
      </c>
      <c r="H36" t="str">
        <f t="shared" si="0"/>
        <v/>
      </c>
      <c r="I36">
        <f t="shared" si="6"/>
        <v>37</v>
      </c>
      <c r="J36">
        <f t="shared" si="6"/>
        <v>61</v>
      </c>
      <c r="K36">
        <f t="shared" si="6"/>
        <v>4</v>
      </c>
      <c r="L36">
        <f t="shared" si="6"/>
        <v>0</v>
      </c>
      <c r="M36">
        <f t="shared" si="6"/>
        <v>112</v>
      </c>
      <c r="P36" s="6">
        <f t="shared" si="2"/>
        <v>42542</v>
      </c>
      <c r="Q36">
        <f t="shared" si="3"/>
        <v>0</v>
      </c>
      <c r="R36">
        <f t="shared" si="4"/>
        <v>0</v>
      </c>
    </row>
    <row r="37" spans="1:18" x14ac:dyDescent="0.3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5"/>
        <v>16</v>
      </c>
      <c r="H37" t="str">
        <f t="shared" si="0"/>
        <v/>
      </c>
      <c r="I37">
        <f t="shared" si="6"/>
        <v>37</v>
      </c>
      <c r="J37">
        <f t="shared" si="6"/>
        <v>61</v>
      </c>
      <c r="K37">
        <f t="shared" si="6"/>
        <v>0</v>
      </c>
      <c r="L37">
        <f t="shared" si="6"/>
        <v>0</v>
      </c>
      <c r="M37">
        <f t="shared" si="6"/>
        <v>112</v>
      </c>
      <c r="P37" s="6">
        <f t="shared" si="2"/>
        <v>42559</v>
      </c>
      <c r="Q37">
        <f t="shared" si="3"/>
        <v>0</v>
      </c>
      <c r="R37">
        <f t="shared" si="4"/>
        <v>0</v>
      </c>
    </row>
    <row r="38" spans="1:18" x14ac:dyDescent="0.3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5"/>
        <v>-1</v>
      </c>
      <c r="H38" t="str">
        <f t="shared" si="0"/>
        <v/>
      </c>
      <c r="I38">
        <f t="shared" si="6"/>
        <v>0</v>
      </c>
      <c r="J38">
        <f t="shared" si="6"/>
        <v>61</v>
      </c>
      <c r="K38">
        <f t="shared" si="6"/>
        <v>0</v>
      </c>
      <c r="L38">
        <f t="shared" si="6"/>
        <v>0</v>
      </c>
      <c r="M38">
        <f t="shared" si="6"/>
        <v>112</v>
      </c>
      <c r="P38" s="6">
        <f t="shared" si="2"/>
        <v>42559</v>
      </c>
      <c r="Q38">
        <f t="shared" si="3"/>
        <v>0</v>
      </c>
      <c r="R38">
        <f t="shared" si="4"/>
        <v>0</v>
      </c>
    </row>
    <row r="39" spans="1:18" x14ac:dyDescent="0.3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 t="shared" si="5"/>
        <v>-1</v>
      </c>
      <c r="H39" t="str">
        <f t="shared" si="0"/>
        <v/>
      </c>
      <c r="I39">
        <f t="shared" si="6"/>
        <v>0</v>
      </c>
      <c r="J39">
        <f t="shared" si="6"/>
        <v>61</v>
      </c>
      <c r="K39">
        <f t="shared" si="6"/>
        <v>0</v>
      </c>
      <c r="L39">
        <f t="shared" si="6"/>
        <v>0</v>
      </c>
      <c r="M39">
        <f t="shared" si="6"/>
        <v>147</v>
      </c>
      <c r="P39" s="6">
        <f t="shared" si="2"/>
        <v>42559</v>
      </c>
      <c r="Q39">
        <f t="shared" si="3"/>
        <v>35</v>
      </c>
      <c r="R39">
        <f t="shared" si="4"/>
        <v>0</v>
      </c>
    </row>
    <row r="40" spans="1:18" x14ac:dyDescent="0.3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 t="shared" si="5"/>
        <v>-1</v>
      </c>
      <c r="H40" t="str">
        <f t="shared" si="0"/>
        <v/>
      </c>
      <c r="I40">
        <f t="shared" si="6"/>
        <v>0</v>
      </c>
      <c r="J40">
        <f t="shared" si="6"/>
        <v>61</v>
      </c>
      <c r="K40">
        <f t="shared" si="6"/>
        <v>0</v>
      </c>
      <c r="L40">
        <f t="shared" si="6"/>
        <v>32</v>
      </c>
      <c r="M40">
        <f t="shared" si="6"/>
        <v>147</v>
      </c>
      <c r="P40" s="6">
        <f t="shared" si="2"/>
        <v>42559</v>
      </c>
      <c r="Q40">
        <f t="shared" si="3"/>
        <v>0</v>
      </c>
      <c r="R40">
        <f t="shared" si="4"/>
        <v>0</v>
      </c>
    </row>
    <row r="41" spans="1:18" x14ac:dyDescent="0.3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5"/>
        <v>14</v>
      </c>
      <c r="H41" t="str">
        <f t="shared" si="0"/>
        <v/>
      </c>
      <c r="I41">
        <f t="shared" si="6"/>
        <v>0</v>
      </c>
      <c r="J41">
        <f t="shared" si="6"/>
        <v>61</v>
      </c>
      <c r="K41">
        <f t="shared" si="6"/>
        <v>0</v>
      </c>
      <c r="L41">
        <f t="shared" si="6"/>
        <v>0</v>
      </c>
      <c r="M41">
        <f t="shared" si="6"/>
        <v>147</v>
      </c>
      <c r="P41" s="6">
        <f t="shared" si="2"/>
        <v>42574</v>
      </c>
      <c r="Q41">
        <f t="shared" si="3"/>
        <v>0</v>
      </c>
      <c r="R41">
        <f t="shared" si="4"/>
        <v>0</v>
      </c>
    </row>
    <row r="42" spans="1:18" x14ac:dyDescent="0.3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5"/>
        <v>-1</v>
      </c>
      <c r="H42" t="str">
        <f t="shared" si="0"/>
        <v/>
      </c>
      <c r="I42">
        <f t="shared" si="6"/>
        <v>0</v>
      </c>
      <c r="J42">
        <f t="shared" si="6"/>
        <v>61</v>
      </c>
      <c r="K42">
        <f t="shared" si="6"/>
        <v>0</v>
      </c>
      <c r="L42">
        <f t="shared" si="6"/>
        <v>0</v>
      </c>
      <c r="M42">
        <f t="shared" si="6"/>
        <v>195</v>
      </c>
      <c r="P42" s="6">
        <f t="shared" si="2"/>
        <v>42574</v>
      </c>
      <c r="Q42">
        <f t="shared" si="3"/>
        <v>48</v>
      </c>
      <c r="R42">
        <f t="shared" si="4"/>
        <v>0</v>
      </c>
    </row>
    <row r="43" spans="1:18" x14ac:dyDescent="0.3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5"/>
        <v>18</v>
      </c>
      <c r="H43" t="str">
        <f t="shared" si="0"/>
        <v/>
      </c>
      <c r="I43">
        <f t="shared" si="6"/>
        <v>0</v>
      </c>
      <c r="J43">
        <f t="shared" si="6"/>
        <v>61</v>
      </c>
      <c r="K43">
        <f t="shared" si="6"/>
        <v>0</v>
      </c>
      <c r="L43">
        <f t="shared" si="6"/>
        <v>0</v>
      </c>
      <c r="M43">
        <f t="shared" si="6"/>
        <v>4</v>
      </c>
      <c r="P43" s="6">
        <f t="shared" si="2"/>
        <v>42593</v>
      </c>
      <c r="Q43">
        <f t="shared" si="3"/>
        <v>0</v>
      </c>
      <c r="R43">
        <f t="shared" si="4"/>
        <v>191</v>
      </c>
    </row>
    <row r="44" spans="1:18" x14ac:dyDescent="0.3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5"/>
        <v>-1</v>
      </c>
      <c r="H44" t="str">
        <f t="shared" si="0"/>
        <v/>
      </c>
      <c r="I44">
        <f t="shared" si="6"/>
        <v>0</v>
      </c>
      <c r="J44">
        <f t="shared" si="6"/>
        <v>70</v>
      </c>
      <c r="K44">
        <f t="shared" si="6"/>
        <v>0</v>
      </c>
      <c r="L44">
        <f t="shared" si="6"/>
        <v>0</v>
      </c>
      <c r="M44">
        <f t="shared" si="6"/>
        <v>4</v>
      </c>
      <c r="P44" s="6">
        <f t="shared" si="2"/>
        <v>42593</v>
      </c>
      <c r="Q44">
        <f t="shared" si="3"/>
        <v>0</v>
      </c>
      <c r="R44">
        <f t="shared" si="4"/>
        <v>0</v>
      </c>
    </row>
    <row r="45" spans="1:18" x14ac:dyDescent="0.3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5"/>
        <v>-1</v>
      </c>
      <c r="H45" t="str">
        <f t="shared" si="0"/>
        <v/>
      </c>
      <c r="I45">
        <f t="shared" si="6"/>
        <v>0</v>
      </c>
      <c r="J45">
        <f t="shared" si="6"/>
        <v>70</v>
      </c>
      <c r="K45">
        <f t="shared" si="6"/>
        <v>0</v>
      </c>
      <c r="L45">
        <f t="shared" si="6"/>
        <v>36</v>
      </c>
      <c r="M45">
        <f t="shared" si="6"/>
        <v>4</v>
      </c>
      <c r="P45" s="6">
        <f t="shared" si="2"/>
        <v>42593</v>
      </c>
      <c r="Q45">
        <f t="shared" si="3"/>
        <v>0</v>
      </c>
      <c r="R45">
        <f t="shared" si="4"/>
        <v>0</v>
      </c>
    </row>
    <row r="46" spans="1:18" x14ac:dyDescent="0.3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5"/>
        <v>25</v>
      </c>
      <c r="H46">
        <f t="shared" si="0"/>
        <v>1</v>
      </c>
      <c r="I46">
        <f t="shared" si="6"/>
        <v>47</v>
      </c>
      <c r="J46">
        <f t="shared" si="6"/>
        <v>70</v>
      </c>
      <c r="K46">
        <f t="shared" si="6"/>
        <v>0</v>
      </c>
      <c r="L46">
        <f t="shared" si="6"/>
        <v>36</v>
      </c>
      <c r="M46">
        <f t="shared" si="6"/>
        <v>4</v>
      </c>
      <c r="P46" s="6">
        <f t="shared" si="2"/>
        <v>42619</v>
      </c>
      <c r="Q46">
        <f t="shared" si="3"/>
        <v>0</v>
      </c>
      <c r="R46">
        <f t="shared" si="4"/>
        <v>0</v>
      </c>
    </row>
    <row r="47" spans="1:18" x14ac:dyDescent="0.3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5"/>
        <v>-1</v>
      </c>
      <c r="H47" t="str">
        <f t="shared" si="0"/>
        <v/>
      </c>
      <c r="I47">
        <f t="shared" si="6"/>
        <v>47</v>
      </c>
      <c r="J47">
        <f t="shared" si="6"/>
        <v>70</v>
      </c>
      <c r="K47">
        <f t="shared" si="6"/>
        <v>0</v>
      </c>
      <c r="L47">
        <f t="shared" si="6"/>
        <v>36</v>
      </c>
      <c r="M47">
        <f t="shared" si="6"/>
        <v>0</v>
      </c>
      <c r="P47" s="6">
        <f t="shared" si="2"/>
        <v>42619</v>
      </c>
      <c r="Q47">
        <f t="shared" si="3"/>
        <v>0</v>
      </c>
      <c r="R47">
        <f t="shared" si="4"/>
        <v>4</v>
      </c>
    </row>
    <row r="48" spans="1:18" x14ac:dyDescent="0.3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5"/>
        <v>-1</v>
      </c>
      <c r="H48" t="str">
        <f t="shared" si="0"/>
        <v/>
      </c>
      <c r="I48">
        <f t="shared" si="6"/>
        <v>47</v>
      </c>
      <c r="J48">
        <f t="shared" si="6"/>
        <v>70</v>
      </c>
      <c r="K48">
        <f t="shared" si="6"/>
        <v>8</v>
      </c>
      <c r="L48">
        <f t="shared" si="6"/>
        <v>36</v>
      </c>
      <c r="M48">
        <f t="shared" si="6"/>
        <v>0</v>
      </c>
      <c r="P48" s="6">
        <f t="shared" si="2"/>
        <v>42619</v>
      </c>
      <c r="Q48">
        <f t="shared" si="3"/>
        <v>0</v>
      </c>
      <c r="R48">
        <f t="shared" si="4"/>
        <v>0</v>
      </c>
    </row>
    <row r="49" spans="1:18" x14ac:dyDescent="0.3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5"/>
        <v>-1</v>
      </c>
      <c r="H49" t="str">
        <f t="shared" si="0"/>
        <v/>
      </c>
      <c r="I49">
        <f t="shared" si="6"/>
        <v>47</v>
      </c>
      <c r="J49">
        <f t="shared" si="6"/>
        <v>73</v>
      </c>
      <c r="K49">
        <f t="shared" si="6"/>
        <v>8</v>
      </c>
      <c r="L49">
        <f t="shared" si="6"/>
        <v>36</v>
      </c>
      <c r="M49">
        <f t="shared" si="6"/>
        <v>0</v>
      </c>
      <c r="P49" s="6">
        <f t="shared" si="2"/>
        <v>42619</v>
      </c>
      <c r="Q49">
        <f t="shared" si="3"/>
        <v>0</v>
      </c>
      <c r="R49">
        <f t="shared" si="4"/>
        <v>0</v>
      </c>
    </row>
    <row r="50" spans="1:18" x14ac:dyDescent="0.3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5"/>
        <v>-1</v>
      </c>
      <c r="H50" t="str">
        <f t="shared" si="0"/>
        <v/>
      </c>
      <c r="I50">
        <f t="shared" si="6"/>
        <v>47</v>
      </c>
      <c r="J50">
        <f t="shared" si="6"/>
        <v>73</v>
      </c>
      <c r="K50">
        <f t="shared" si="6"/>
        <v>8</v>
      </c>
      <c r="L50">
        <f t="shared" si="6"/>
        <v>77</v>
      </c>
      <c r="M50">
        <f t="shared" si="6"/>
        <v>0</v>
      </c>
      <c r="P50" s="6">
        <f t="shared" si="2"/>
        <v>42619</v>
      </c>
      <c r="Q50">
        <f t="shared" si="3"/>
        <v>0</v>
      </c>
      <c r="R50">
        <f t="shared" si="4"/>
        <v>0</v>
      </c>
    </row>
    <row r="51" spans="1:18" x14ac:dyDescent="0.3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5"/>
        <v>20</v>
      </c>
      <c r="H51" t="str">
        <f t="shared" si="0"/>
        <v/>
      </c>
      <c r="I51">
        <f t="shared" si="6"/>
        <v>47</v>
      </c>
      <c r="J51">
        <f t="shared" si="6"/>
        <v>73</v>
      </c>
      <c r="K51">
        <f t="shared" si="6"/>
        <v>8</v>
      </c>
      <c r="L51">
        <f t="shared" si="6"/>
        <v>77</v>
      </c>
      <c r="M51">
        <f t="shared" si="6"/>
        <v>44</v>
      </c>
      <c r="P51" s="6">
        <f t="shared" si="2"/>
        <v>42640</v>
      </c>
      <c r="Q51">
        <f t="shared" si="3"/>
        <v>44</v>
      </c>
      <c r="R51">
        <f t="shared" si="4"/>
        <v>0</v>
      </c>
    </row>
    <row r="52" spans="1:18" x14ac:dyDescent="0.3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5"/>
        <v>-1</v>
      </c>
      <c r="H52" t="str">
        <f t="shared" si="0"/>
        <v/>
      </c>
      <c r="I52">
        <f t="shared" si="6"/>
        <v>2</v>
      </c>
      <c r="J52">
        <f t="shared" si="6"/>
        <v>73</v>
      </c>
      <c r="K52">
        <f t="shared" si="6"/>
        <v>8</v>
      </c>
      <c r="L52">
        <f t="shared" si="6"/>
        <v>77</v>
      </c>
      <c r="M52">
        <f t="shared" si="6"/>
        <v>44</v>
      </c>
      <c r="P52" s="6">
        <f t="shared" si="2"/>
        <v>42640</v>
      </c>
      <c r="Q52">
        <f t="shared" si="3"/>
        <v>0</v>
      </c>
      <c r="R52">
        <f t="shared" si="4"/>
        <v>0</v>
      </c>
    </row>
    <row r="53" spans="1:18" x14ac:dyDescent="0.3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5"/>
        <v>-1</v>
      </c>
      <c r="H53" t="str">
        <f t="shared" si="0"/>
        <v/>
      </c>
      <c r="I53">
        <f t="shared" si="6"/>
        <v>2</v>
      </c>
      <c r="J53">
        <f t="shared" si="6"/>
        <v>73</v>
      </c>
      <c r="K53">
        <f t="shared" si="6"/>
        <v>48</v>
      </c>
      <c r="L53">
        <f t="shared" si="6"/>
        <v>77</v>
      </c>
      <c r="M53">
        <f t="shared" si="6"/>
        <v>44</v>
      </c>
      <c r="P53" s="6">
        <f t="shared" si="2"/>
        <v>42640</v>
      </c>
      <c r="Q53">
        <f t="shared" si="3"/>
        <v>0</v>
      </c>
      <c r="R53">
        <f t="shared" si="4"/>
        <v>0</v>
      </c>
    </row>
    <row r="54" spans="1:18" x14ac:dyDescent="0.3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 t="shared" si="5"/>
        <v>-1</v>
      </c>
      <c r="H54" t="str">
        <f t="shared" si="0"/>
        <v/>
      </c>
      <c r="I54">
        <f t="shared" si="6"/>
        <v>2</v>
      </c>
      <c r="J54">
        <f t="shared" si="6"/>
        <v>73</v>
      </c>
      <c r="K54">
        <f t="shared" si="6"/>
        <v>48</v>
      </c>
      <c r="L54">
        <f t="shared" si="6"/>
        <v>80</v>
      </c>
      <c r="M54">
        <f t="shared" si="6"/>
        <v>44</v>
      </c>
      <c r="P54" s="6">
        <f t="shared" si="2"/>
        <v>42640</v>
      </c>
      <c r="Q54">
        <f t="shared" si="3"/>
        <v>0</v>
      </c>
      <c r="R54">
        <f t="shared" si="4"/>
        <v>0</v>
      </c>
    </row>
    <row r="55" spans="1:18" x14ac:dyDescent="0.3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5"/>
        <v>-1</v>
      </c>
      <c r="H55" t="str">
        <f t="shared" si="0"/>
        <v/>
      </c>
      <c r="I55">
        <f t="shared" si="6"/>
        <v>2</v>
      </c>
      <c r="J55">
        <f t="shared" si="6"/>
        <v>90</v>
      </c>
      <c r="K55">
        <f t="shared" si="6"/>
        <v>48</v>
      </c>
      <c r="L55">
        <f t="shared" si="6"/>
        <v>80</v>
      </c>
      <c r="M55">
        <f t="shared" si="6"/>
        <v>44</v>
      </c>
      <c r="P55" s="6">
        <f t="shared" si="2"/>
        <v>42640</v>
      </c>
      <c r="Q55">
        <f t="shared" si="3"/>
        <v>0</v>
      </c>
      <c r="R55">
        <f t="shared" si="4"/>
        <v>0</v>
      </c>
    </row>
    <row r="56" spans="1:18" x14ac:dyDescent="0.3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5"/>
        <v>23</v>
      </c>
      <c r="H56">
        <f t="shared" si="0"/>
        <v>1</v>
      </c>
      <c r="I56">
        <f t="shared" si="6"/>
        <v>0</v>
      </c>
      <c r="J56">
        <f t="shared" si="6"/>
        <v>90</v>
      </c>
      <c r="K56">
        <f t="shared" si="6"/>
        <v>48</v>
      </c>
      <c r="L56">
        <f t="shared" si="6"/>
        <v>80</v>
      </c>
      <c r="M56">
        <f t="shared" si="6"/>
        <v>44</v>
      </c>
      <c r="P56" s="6">
        <f t="shared" si="2"/>
        <v>42664</v>
      </c>
      <c r="Q56">
        <f t="shared" si="3"/>
        <v>0</v>
      </c>
      <c r="R56">
        <f t="shared" si="4"/>
        <v>0</v>
      </c>
    </row>
    <row r="57" spans="1:18" x14ac:dyDescent="0.3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5"/>
        <v>-1</v>
      </c>
      <c r="H57" t="str">
        <f t="shared" si="0"/>
        <v/>
      </c>
      <c r="I57">
        <f t="shared" si="6"/>
        <v>0</v>
      </c>
      <c r="J57">
        <f t="shared" si="6"/>
        <v>90</v>
      </c>
      <c r="K57">
        <f t="shared" si="6"/>
        <v>62</v>
      </c>
      <c r="L57">
        <f t="shared" si="6"/>
        <v>80</v>
      </c>
      <c r="M57">
        <f t="shared" si="6"/>
        <v>44</v>
      </c>
      <c r="P57" s="6">
        <f t="shared" si="2"/>
        <v>42664</v>
      </c>
      <c r="Q57">
        <f t="shared" si="3"/>
        <v>0</v>
      </c>
      <c r="R57">
        <f t="shared" si="4"/>
        <v>0</v>
      </c>
    </row>
    <row r="58" spans="1:18" x14ac:dyDescent="0.3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5"/>
        <v>-1</v>
      </c>
      <c r="H58" t="str">
        <f t="shared" si="0"/>
        <v/>
      </c>
      <c r="I58">
        <f t="shared" si="6"/>
        <v>0</v>
      </c>
      <c r="J58">
        <f t="shared" si="6"/>
        <v>113</v>
      </c>
      <c r="K58">
        <f t="shared" si="6"/>
        <v>62</v>
      </c>
      <c r="L58">
        <f t="shared" si="6"/>
        <v>80</v>
      </c>
      <c r="M58">
        <f t="shared" si="6"/>
        <v>44</v>
      </c>
      <c r="P58" s="6">
        <f t="shared" si="2"/>
        <v>42664</v>
      </c>
      <c r="Q58">
        <f t="shared" si="3"/>
        <v>0</v>
      </c>
      <c r="R58">
        <f t="shared" si="4"/>
        <v>0</v>
      </c>
    </row>
    <row r="59" spans="1:18" x14ac:dyDescent="0.3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5"/>
        <v>17</v>
      </c>
      <c r="H59" t="str">
        <f t="shared" si="0"/>
        <v/>
      </c>
      <c r="I59">
        <f t="shared" si="6"/>
        <v>11</v>
      </c>
      <c r="J59">
        <f t="shared" si="6"/>
        <v>113</v>
      </c>
      <c r="K59">
        <f t="shared" si="6"/>
        <v>62</v>
      </c>
      <c r="L59">
        <f t="shared" si="6"/>
        <v>80</v>
      </c>
      <c r="M59">
        <f t="shared" si="6"/>
        <v>44</v>
      </c>
      <c r="P59" s="6">
        <f t="shared" si="2"/>
        <v>42682</v>
      </c>
      <c r="Q59">
        <f t="shared" si="3"/>
        <v>0</v>
      </c>
      <c r="R59">
        <f t="shared" si="4"/>
        <v>0</v>
      </c>
    </row>
    <row r="60" spans="1:18" x14ac:dyDescent="0.3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5"/>
        <v>-1</v>
      </c>
      <c r="H60" t="str">
        <f t="shared" si="0"/>
        <v/>
      </c>
      <c r="I60">
        <f t="shared" si="6"/>
        <v>11</v>
      </c>
      <c r="J60">
        <f t="shared" si="6"/>
        <v>113</v>
      </c>
      <c r="K60">
        <f t="shared" si="6"/>
        <v>62</v>
      </c>
      <c r="L60">
        <f t="shared" si="6"/>
        <v>97</v>
      </c>
      <c r="M60">
        <f t="shared" si="6"/>
        <v>44</v>
      </c>
      <c r="P60" s="6">
        <f t="shared" si="2"/>
        <v>42682</v>
      </c>
      <c r="Q60">
        <f t="shared" si="3"/>
        <v>0</v>
      </c>
      <c r="R60">
        <f t="shared" si="4"/>
        <v>0</v>
      </c>
    </row>
    <row r="61" spans="1:18" x14ac:dyDescent="0.3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5"/>
        <v>-1</v>
      </c>
      <c r="H61" t="str">
        <f t="shared" si="0"/>
        <v/>
      </c>
      <c r="I61">
        <f t="shared" si="6"/>
        <v>11</v>
      </c>
      <c r="J61">
        <f t="shared" si="6"/>
        <v>113</v>
      </c>
      <c r="K61">
        <f t="shared" si="6"/>
        <v>62</v>
      </c>
      <c r="L61">
        <f t="shared" si="6"/>
        <v>97</v>
      </c>
      <c r="M61">
        <f t="shared" si="6"/>
        <v>74</v>
      </c>
      <c r="P61" s="6">
        <f t="shared" si="2"/>
        <v>42682</v>
      </c>
      <c r="Q61">
        <f t="shared" si="3"/>
        <v>30</v>
      </c>
      <c r="R61">
        <f t="shared" si="4"/>
        <v>0</v>
      </c>
    </row>
    <row r="62" spans="1:18" x14ac:dyDescent="0.3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5"/>
        <v>21</v>
      </c>
      <c r="H62">
        <f t="shared" si="0"/>
        <v>1</v>
      </c>
      <c r="I62">
        <f t="shared" si="6"/>
        <v>11</v>
      </c>
      <c r="J62">
        <f t="shared" si="6"/>
        <v>113</v>
      </c>
      <c r="K62">
        <f t="shared" si="6"/>
        <v>62</v>
      </c>
      <c r="L62">
        <f t="shared" si="6"/>
        <v>0</v>
      </c>
      <c r="M62">
        <f t="shared" si="6"/>
        <v>74</v>
      </c>
      <c r="P62" s="6">
        <f t="shared" si="2"/>
        <v>42704</v>
      </c>
      <c r="Q62">
        <f t="shared" si="3"/>
        <v>0</v>
      </c>
      <c r="R62">
        <f t="shared" si="4"/>
        <v>0</v>
      </c>
    </row>
    <row r="63" spans="1:18" x14ac:dyDescent="0.3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5"/>
        <v>-1</v>
      </c>
      <c r="H63" t="str">
        <f t="shared" si="0"/>
        <v/>
      </c>
      <c r="I63">
        <f t="shared" si="6"/>
        <v>0</v>
      </c>
      <c r="J63">
        <f t="shared" si="6"/>
        <v>113</v>
      </c>
      <c r="K63">
        <f t="shared" si="6"/>
        <v>62</v>
      </c>
      <c r="L63">
        <f t="shared" si="6"/>
        <v>0</v>
      </c>
      <c r="M63">
        <f t="shared" ref="M63:M126" si="7">IF(AND($C63=M$1,$D63="Z"),M62+$E63,IF(AND($C63=M$1,$D63="W"),M62-$E63,M62))</f>
        <v>74</v>
      </c>
      <c r="P63" s="6">
        <f t="shared" si="2"/>
        <v>42704</v>
      </c>
      <c r="Q63">
        <f t="shared" si="3"/>
        <v>0</v>
      </c>
      <c r="R63">
        <f t="shared" si="4"/>
        <v>0</v>
      </c>
    </row>
    <row r="64" spans="1:18" x14ac:dyDescent="0.3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5"/>
        <v>-1</v>
      </c>
      <c r="H64" t="str">
        <f t="shared" si="0"/>
        <v/>
      </c>
      <c r="I64">
        <f t="shared" si="6"/>
        <v>0</v>
      </c>
      <c r="J64">
        <f t="shared" si="6"/>
        <v>113</v>
      </c>
      <c r="K64">
        <f t="shared" si="6"/>
        <v>79</v>
      </c>
      <c r="L64">
        <f t="shared" si="6"/>
        <v>0</v>
      </c>
      <c r="M64">
        <f t="shared" si="7"/>
        <v>74</v>
      </c>
      <c r="P64" s="6">
        <f t="shared" si="2"/>
        <v>42704</v>
      </c>
      <c r="Q64">
        <f t="shared" si="3"/>
        <v>0</v>
      </c>
      <c r="R64">
        <f t="shared" si="4"/>
        <v>0</v>
      </c>
    </row>
    <row r="65" spans="1:18" x14ac:dyDescent="0.3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5"/>
        <v>-1</v>
      </c>
      <c r="H65" t="str">
        <f t="shared" si="0"/>
        <v/>
      </c>
      <c r="I65">
        <f t="shared" si="6"/>
        <v>0</v>
      </c>
      <c r="J65">
        <f t="shared" si="6"/>
        <v>117</v>
      </c>
      <c r="K65">
        <f t="shared" si="6"/>
        <v>79</v>
      </c>
      <c r="L65">
        <f t="shared" si="6"/>
        <v>0</v>
      </c>
      <c r="M65">
        <f t="shared" si="7"/>
        <v>74</v>
      </c>
      <c r="P65" s="6">
        <f t="shared" si="2"/>
        <v>42704</v>
      </c>
      <c r="Q65">
        <f t="shared" si="3"/>
        <v>0</v>
      </c>
      <c r="R65">
        <f t="shared" si="4"/>
        <v>0</v>
      </c>
    </row>
    <row r="66" spans="1:18" x14ac:dyDescent="0.3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5"/>
        <v>24</v>
      </c>
      <c r="H66">
        <f t="shared" si="0"/>
        <v>1</v>
      </c>
      <c r="I66">
        <f t="shared" si="6"/>
        <v>0</v>
      </c>
      <c r="J66">
        <f t="shared" si="6"/>
        <v>117</v>
      </c>
      <c r="K66">
        <f t="shared" si="6"/>
        <v>0</v>
      </c>
      <c r="L66">
        <f t="shared" si="6"/>
        <v>0</v>
      </c>
      <c r="M66">
        <f t="shared" si="7"/>
        <v>74</v>
      </c>
      <c r="P66" s="6">
        <f t="shared" si="2"/>
        <v>42729</v>
      </c>
      <c r="Q66">
        <f t="shared" si="3"/>
        <v>0</v>
      </c>
      <c r="R66">
        <f t="shared" si="4"/>
        <v>0</v>
      </c>
    </row>
    <row r="67" spans="1:18" x14ac:dyDescent="0.3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 t="shared" si="5"/>
        <v>-1</v>
      </c>
      <c r="H67" t="str">
        <f t="shared" ref="H67:H130" si="8">IF(G67&gt;20,1,"")</f>
        <v/>
      </c>
      <c r="I67">
        <f t="shared" si="6"/>
        <v>0</v>
      </c>
      <c r="J67">
        <f t="shared" si="6"/>
        <v>117</v>
      </c>
      <c r="K67">
        <f t="shared" si="6"/>
        <v>0</v>
      </c>
      <c r="L67">
        <f t="shared" si="6"/>
        <v>33</v>
      </c>
      <c r="M67">
        <f t="shared" si="7"/>
        <v>74</v>
      </c>
      <c r="P67" s="6">
        <f t="shared" ref="P67:P130" si="9">A67</f>
        <v>42729</v>
      </c>
      <c r="Q67">
        <f t="shared" ref="Q67:Q130" si="10">IF(AND(C67="T5",D67="Z"),E67,0)</f>
        <v>0</v>
      </c>
      <c r="R67">
        <f t="shared" ref="R67:R130" si="11">IF(AND(C67="T5",D67="W"),E67,0)</f>
        <v>0</v>
      </c>
    </row>
    <row r="68" spans="1:18" x14ac:dyDescent="0.3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 t="shared" ref="G68:G131" si="12">A68-A67-1</f>
        <v>-1</v>
      </c>
      <c r="H68" t="str">
        <f t="shared" si="8"/>
        <v/>
      </c>
      <c r="I68">
        <f t="shared" ref="I68:L131" si="13">IF(AND($C68=I$1,$D68="Z"),I67+$E68,IF(AND($C68=I$1,$D68="W"),I67-$E68,I67))</f>
        <v>0</v>
      </c>
      <c r="J68">
        <f t="shared" si="13"/>
        <v>143</v>
      </c>
      <c r="K68">
        <f t="shared" si="13"/>
        <v>0</v>
      </c>
      <c r="L68">
        <f t="shared" si="13"/>
        <v>33</v>
      </c>
      <c r="M68">
        <f t="shared" si="7"/>
        <v>74</v>
      </c>
      <c r="P68" s="6">
        <f t="shared" si="9"/>
        <v>42729</v>
      </c>
      <c r="Q68">
        <f t="shared" si="10"/>
        <v>0</v>
      </c>
      <c r="R68">
        <f t="shared" si="11"/>
        <v>0</v>
      </c>
    </row>
    <row r="69" spans="1:18" x14ac:dyDescent="0.3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12"/>
        <v>12</v>
      </c>
      <c r="H69" t="str">
        <f t="shared" si="8"/>
        <v/>
      </c>
      <c r="I69">
        <f t="shared" si="13"/>
        <v>0</v>
      </c>
      <c r="J69">
        <f t="shared" si="13"/>
        <v>143</v>
      </c>
      <c r="K69">
        <f t="shared" si="13"/>
        <v>40</v>
      </c>
      <c r="L69">
        <f t="shared" si="13"/>
        <v>33</v>
      </c>
      <c r="M69">
        <f t="shared" si="7"/>
        <v>74</v>
      </c>
      <c r="P69" s="6">
        <f t="shared" si="9"/>
        <v>42742</v>
      </c>
      <c r="Q69">
        <f t="shared" si="10"/>
        <v>0</v>
      </c>
      <c r="R69">
        <f t="shared" si="11"/>
        <v>0</v>
      </c>
    </row>
    <row r="70" spans="1:18" x14ac:dyDescent="0.3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12"/>
        <v>-1</v>
      </c>
      <c r="H70" t="str">
        <f t="shared" si="8"/>
        <v/>
      </c>
      <c r="I70">
        <f t="shared" si="13"/>
        <v>42</v>
      </c>
      <c r="J70">
        <f t="shared" si="13"/>
        <v>143</v>
      </c>
      <c r="K70">
        <f t="shared" si="13"/>
        <v>40</v>
      </c>
      <c r="L70">
        <f t="shared" si="13"/>
        <v>33</v>
      </c>
      <c r="M70">
        <f t="shared" si="7"/>
        <v>74</v>
      </c>
      <c r="P70" s="6">
        <f t="shared" si="9"/>
        <v>42742</v>
      </c>
      <c r="Q70">
        <f t="shared" si="10"/>
        <v>0</v>
      </c>
      <c r="R70">
        <f t="shared" si="11"/>
        <v>0</v>
      </c>
    </row>
    <row r="71" spans="1:18" x14ac:dyDescent="0.3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12"/>
        <v>-1</v>
      </c>
      <c r="H71" t="str">
        <f t="shared" si="8"/>
        <v/>
      </c>
      <c r="I71">
        <f t="shared" si="13"/>
        <v>42</v>
      </c>
      <c r="J71">
        <f t="shared" si="13"/>
        <v>185</v>
      </c>
      <c r="K71">
        <f t="shared" si="13"/>
        <v>40</v>
      </c>
      <c r="L71">
        <f t="shared" si="13"/>
        <v>33</v>
      </c>
      <c r="M71">
        <f t="shared" si="7"/>
        <v>74</v>
      </c>
      <c r="P71" s="6">
        <f t="shared" si="9"/>
        <v>42742</v>
      </c>
      <c r="Q71">
        <f t="shared" si="10"/>
        <v>0</v>
      </c>
      <c r="R71">
        <f t="shared" si="11"/>
        <v>0</v>
      </c>
    </row>
    <row r="72" spans="1:18" x14ac:dyDescent="0.3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 t="shared" si="12"/>
        <v>-1</v>
      </c>
      <c r="H72" t="str">
        <f t="shared" si="8"/>
        <v/>
      </c>
      <c r="I72">
        <f t="shared" si="13"/>
        <v>42</v>
      </c>
      <c r="J72">
        <f t="shared" si="13"/>
        <v>185</v>
      </c>
      <c r="K72">
        <f t="shared" si="13"/>
        <v>40</v>
      </c>
      <c r="L72">
        <f t="shared" si="13"/>
        <v>42</v>
      </c>
      <c r="M72">
        <f t="shared" si="7"/>
        <v>74</v>
      </c>
      <c r="P72" s="6">
        <f t="shared" si="9"/>
        <v>42742</v>
      </c>
      <c r="Q72">
        <f t="shared" si="10"/>
        <v>0</v>
      </c>
      <c r="R72">
        <f t="shared" si="11"/>
        <v>0</v>
      </c>
    </row>
    <row r="73" spans="1:18" x14ac:dyDescent="0.3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12"/>
        <v>-1</v>
      </c>
      <c r="H73" t="str">
        <f t="shared" si="8"/>
        <v/>
      </c>
      <c r="I73">
        <f t="shared" si="13"/>
        <v>42</v>
      </c>
      <c r="J73">
        <f t="shared" si="13"/>
        <v>185</v>
      </c>
      <c r="K73">
        <f t="shared" si="13"/>
        <v>40</v>
      </c>
      <c r="L73">
        <f t="shared" si="13"/>
        <v>42</v>
      </c>
      <c r="M73">
        <f t="shared" si="7"/>
        <v>113</v>
      </c>
      <c r="P73" s="6">
        <f t="shared" si="9"/>
        <v>42742</v>
      </c>
      <c r="Q73">
        <f t="shared" si="10"/>
        <v>39</v>
      </c>
      <c r="R73">
        <f t="shared" si="11"/>
        <v>0</v>
      </c>
    </row>
    <row r="74" spans="1:18" x14ac:dyDescent="0.3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12"/>
        <v>16</v>
      </c>
      <c r="H74" t="str">
        <f t="shared" si="8"/>
        <v/>
      </c>
      <c r="I74">
        <f t="shared" si="13"/>
        <v>42</v>
      </c>
      <c r="J74">
        <f t="shared" si="13"/>
        <v>185</v>
      </c>
      <c r="K74">
        <f t="shared" si="13"/>
        <v>40</v>
      </c>
      <c r="L74">
        <f t="shared" si="13"/>
        <v>42</v>
      </c>
      <c r="M74">
        <f t="shared" si="7"/>
        <v>1</v>
      </c>
      <c r="P74" s="6">
        <f t="shared" si="9"/>
        <v>42759</v>
      </c>
      <c r="Q74">
        <f t="shared" si="10"/>
        <v>0</v>
      </c>
      <c r="R74">
        <f t="shared" si="11"/>
        <v>112</v>
      </c>
    </row>
    <row r="75" spans="1:18" x14ac:dyDescent="0.3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 t="shared" si="12"/>
        <v>-1</v>
      </c>
      <c r="H75" t="str">
        <f t="shared" si="8"/>
        <v/>
      </c>
      <c r="I75">
        <f t="shared" si="13"/>
        <v>42</v>
      </c>
      <c r="J75">
        <f t="shared" si="13"/>
        <v>185</v>
      </c>
      <c r="K75">
        <f t="shared" si="13"/>
        <v>40</v>
      </c>
      <c r="L75">
        <f t="shared" si="13"/>
        <v>76</v>
      </c>
      <c r="M75">
        <f t="shared" si="7"/>
        <v>1</v>
      </c>
      <c r="P75" s="6">
        <f t="shared" si="9"/>
        <v>42759</v>
      </c>
      <c r="Q75">
        <f t="shared" si="10"/>
        <v>0</v>
      </c>
      <c r="R75">
        <f t="shared" si="11"/>
        <v>0</v>
      </c>
    </row>
    <row r="76" spans="1:18" x14ac:dyDescent="0.3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 t="shared" si="12"/>
        <v>-1</v>
      </c>
      <c r="H76" t="str">
        <f t="shared" si="8"/>
        <v/>
      </c>
      <c r="I76">
        <f t="shared" si="13"/>
        <v>42</v>
      </c>
      <c r="J76">
        <f t="shared" si="13"/>
        <v>185</v>
      </c>
      <c r="K76">
        <f t="shared" si="13"/>
        <v>45</v>
      </c>
      <c r="L76">
        <f t="shared" si="13"/>
        <v>76</v>
      </c>
      <c r="M76">
        <f t="shared" si="7"/>
        <v>1</v>
      </c>
      <c r="P76" s="6">
        <f t="shared" si="9"/>
        <v>42759</v>
      </c>
      <c r="Q76">
        <f t="shared" si="10"/>
        <v>0</v>
      </c>
      <c r="R76">
        <f t="shared" si="11"/>
        <v>0</v>
      </c>
    </row>
    <row r="77" spans="1:18" x14ac:dyDescent="0.3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12"/>
        <v>14</v>
      </c>
      <c r="H77" t="str">
        <f t="shared" si="8"/>
        <v/>
      </c>
      <c r="I77">
        <f t="shared" si="13"/>
        <v>42</v>
      </c>
      <c r="J77">
        <f t="shared" si="13"/>
        <v>185</v>
      </c>
      <c r="K77">
        <f t="shared" si="13"/>
        <v>45</v>
      </c>
      <c r="L77">
        <f t="shared" si="13"/>
        <v>2</v>
      </c>
      <c r="M77">
        <f t="shared" si="7"/>
        <v>1</v>
      </c>
      <c r="P77" s="6">
        <f t="shared" si="9"/>
        <v>42774</v>
      </c>
      <c r="Q77">
        <f t="shared" si="10"/>
        <v>0</v>
      </c>
      <c r="R77">
        <f t="shared" si="11"/>
        <v>0</v>
      </c>
    </row>
    <row r="78" spans="1:18" x14ac:dyDescent="0.3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12"/>
        <v>-1</v>
      </c>
      <c r="H78" t="str">
        <f t="shared" si="8"/>
        <v/>
      </c>
      <c r="I78">
        <f t="shared" si="13"/>
        <v>42</v>
      </c>
      <c r="J78">
        <f t="shared" si="13"/>
        <v>199</v>
      </c>
      <c r="K78">
        <f t="shared" si="13"/>
        <v>45</v>
      </c>
      <c r="L78">
        <f t="shared" si="13"/>
        <v>2</v>
      </c>
      <c r="M78">
        <f t="shared" si="7"/>
        <v>1</v>
      </c>
      <c r="P78" s="6">
        <f t="shared" si="9"/>
        <v>42774</v>
      </c>
      <c r="Q78">
        <f t="shared" si="10"/>
        <v>0</v>
      </c>
      <c r="R78">
        <f t="shared" si="11"/>
        <v>0</v>
      </c>
    </row>
    <row r="79" spans="1:18" x14ac:dyDescent="0.3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12"/>
        <v>18</v>
      </c>
      <c r="H79" t="str">
        <f t="shared" si="8"/>
        <v/>
      </c>
      <c r="I79">
        <f t="shared" si="13"/>
        <v>42</v>
      </c>
      <c r="J79">
        <f t="shared" si="13"/>
        <v>199</v>
      </c>
      <c r="K79">
        <f t="shared" si="13"/>
        <v>45</v>
      </c>
      <c r="L79">
        <f t="shared" si="13"/>
        <v>2</v>
      </c>
      <c r="M79">
        <f t="shared" si="7"/>
        <v>0</v>
      </c>
      <c r="P79" s="6">
        <f t="shared" si="9"/>
        <v>42793</v>
      </c>
      <c r="Q79">
        <f t="shared" si="10"/>
        <v>0</v>
      </c>
      <c r="R79">
        <f t="shared" si="11"/>
        <v>1</v>
      </c>
    </row>
    <row r="80" spans="1:18" x14ac:dyDescent="0.3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12"/>
        <v>-1</v>
      </c>
      <c r="H80" t="str">
        <f t="shared" si="8"/>
        <v/>
      </c>
      <c r="I80">
        <f t="shared" si="13"/>
        <v>42</v>
      </c>
      <c r="J80">
        <f t="shared" si="13"/>
        <v>156</v>
      </c>
      <c r="K80">
        <f t="shared" si="13"/>
        <v>45</v>
      </c>
      <c r="L80">
        <f t="shared" si="13"/>
        <v>2</v>
      </c>
      <c r="M80">
        <f t="shared" si="7"/>
        <v>0</v>
      </c>
      <c r="P80" s="6">
        <f t="shared" si="9"/>
        <v>42793</v>
      </c>
      <c r="Q80">
        <f t="shared" si="10"/>
        <v>0</v>
      </c>
      <c r="R80">
        <f t="shared" si="11"/>
        <v>0</v>
      </c>
    </row>
    <row r="81" spans="1:18" x14ac:dyDescent="0.3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12"/>
        <v>-1</v>
      </c>
      <c r="H81" t="str">
        <f t="shared" si="8"/>
        <v/>
      </c>
      <c r="I81">
        <f t="shared" si="13"/>
        <v>72</v>
      </c>
      <c r="J81">
        <f t="shared" si="13"/>
        <v>156</v>
      </c>
      <c r="K81">
        <f t="shared" si="13"/>
        <v>45</v>
      </c>
      <c r="L81">
        <f t="shared" si="13"/>
        <v>2</v>
      </c>
      <c r="M81">
        <f t="shared" si="7"/>
        <v>0</v>
      </c>
      <c r="P81" s="6">
        <f t="shared" si="9"/>
        <v>42793</v>
      </c>
      <c r="Q81">
        <f t="shared" si="10"/>
        <v>0</v>
      </c>
      <c r="R81">
        <f t="shared" si="11"/>
        <v>0</v>
      </c>
    </row>
    <row r="82" spans="1:18" x14ac:dyDescent="0.3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12"/>
        <v>-1</v>
      </c>
      <c r="H82" t="str">
        <f t="shared" si="8"/>
        <v/>
      </c>
      <c r="I82">
        <f t="shared" si="13"/>
        <v>72</v>
      </c>
      <c r="J82">
        <f t="shared" si="13"/>
        <v>156</v>
      </c>
      <c r="K82">
        <f t="shared" si="13"/>
        <v>59</v>
      </c>
      <c r="L82">
        <f t="shared" si="13"/>
        <v>2</v>
      </c>
      <c r="M82">
        <f t="shared" si="7"/>
        <v>0</v>
      </c>
      <c r="P82" s="6">
        <f t="shared" si="9"/>
        <v>42793</v>
      </c>
      <c r="Q82">
        <f t="shared" si="10"/>
        <v>0</v>
      </c>
      <c r="R82">
        <f t="shared" si="11"/>
        <v>0</v>
      </c>
    </row>
    <row r="83" spans="1:18" x14ac:dyDescent="0.3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12"/>
        <v>25</v>
      </c>
      <c r="H83">
        <f t="shared" si="8"/>
        <v>1</v>
      </c>
      <c r="I83">
        <f t="shared" si="13"/>
        <v>72</v>
      </c>
      <c r="J83">
        <f t="shared" si="13"/>
        <v>123</v>
      </c>
      <c r="K83">
        <f t="shared" si="13"/>
        <v>59</v>
      </c>
      <c r="L83">
        <f t="shared" si="13"/>
        <v>2</v>
      </c>
      <c r="M83">
        <f t="shared" si="7"/>
        <v>0</v>
      </c>
      <c r="P83" s="6">
        <f t="shared" si="9"/>
        <v>42819</v>
      </c>
      <c r="Q83">
        <f t="shared" si="10"/>
        <v>0</v>
      </c>
      <c r="R83">
        <f t="shared" si="11"/>
        <v>0</v>
      </c>
    </row>
    <row r="84" spans="1:18" x14ac:dyDescent="0.3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12"/>
        <v>-1</v>
      </c>
      <c r="H84" t="str">
        <f t="shared" si="8"/>
        <v/>
      </c>
      <c r="I84">
        <f t="shared" si="13"/>
        <v>72</v>
      </c>
      <c r="J84">
        <f t="shared" si="13"/>
        <v>123</v>
      </c>
      <c r="K84">
        <f t="shared" si="13"/>
        <v>59</v>
      </c>
      <c r="L84">
        <f t="shared" si="13"/>
        <v>2</v>
      </c>
      <c r="M84">
        <f t="shared" si="7"/>
        <v>35</v>
      </c>
      <c r="P84" s="6">
        <f t="shared" si="9"/>
        <v>42819</v>
      </c>
      <c r="Q84">
        <f t="shared" si="10"/>
        <v>35</v>
      </c>
      <c r="R84">
        <f t="shared" si="11"/>
        <v>0</v>
      </c>
    </row>
    <row r="85" spans="1:18" x14ac:dyDescent="0.3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12"/>
        <v>-1</v>
      </c>
      <c r="H85" t="str">
        <f t="shared" si="8"/>
        <v/>
      </c>
      <c r="I85">
        <f t="shared" si="13"/>
        <v>72</v>
      </c>
      <c r="J85">
        <f t="shared" si="13"/>
        <v>123</v>
      </c>
      <c r="K85">
        <f t="shared" si="13"/>
        <v>99</v>
      </c>
      <c r="L85">
        <f t="shared" si="13"/>
        <v>2</v>
      </c>
      <c r="M85">
        <f t="shared" si="7"/>
        <v>35</v>
      </c>
      <c r="P85" s="6">
        <f t="shared" si="9"/>
        <v>42819</v>
      </c>
      <c r="Q85">
        <f t="shared" si="10"/>
        <v>0</v>
      </c>
      <c r="R85">
        <f t="shared" si="11"/>
        <v>0</v>
      </c>
    </row>
    <row r="86" spans="1:18" x14ac:dyDescent="0.3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12"/>
        <v>20</v>
      </c>
      <c r="H86" t="str">
        <f t="shared" si="8"/>
        <v/>
      </c>
      <c r="I86">
        <f t="shared" si="13"/>
        <v>72</v>
      </c>
      <c r="J86">
        <f t="shared" si="13"/>
        <v>102</v>
      </c>
      <c r="K86">
        <f t="shared" si="13"/>
        <v>99</v>
      </c>
      <c r="L86">
        <f t="shared" si="13"/>
        <v>2</v>
      </c>
      <c r="M86">
        <f t="shared" si="7"/>
        <v>35</v>
      </c>
      <c r="P86" s="6">
        <f t="shared" si="9"/>
        <v>42840</v>
      </c>
      <c r="Q86">
        <f t="shared" si="10"/>
        <v>0</v>
      </c>
      <c r="R86">
        <f t="shared" si="11"/>
        <v>0</v>
      </c>
    </row>
    <row r="87" spans="1:18" x14ac:dyDescent="0.3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12"/>
        <v>-1</v>
      </c>
      <c r="H87" t="str">
        <f t="shared" si="8"/>
        <v/>
      </c>
      <c r="I87">
        <f t="shared" si="13"/>
        <v>72</v>
      </c>
      <c r="J87">
        <f t="shared" si="13"/>
        <v>102</v>
      </c>
      <c r="K87">
        <f t="shared" si="13"/>
        <v>99</v>
      </c>
      <c r="L87">
        <f t="shared" si="13"/>
        <v>0</v>
      </c>
      <c r="M87">
        <f t="shared" si="7"/>
        <v>35</v>
      </c>
      <c r="P87" s="6">
        <f t="shared" si="9"/>
        <v>42840</v>
      </c>
      <c r="Q87">
        <f t="shared" si="10"/>
        <v>0</v>
      </c>
      <c r="R87">
        <f t="shared" si="11"/>
        <v>0</v>
      </c>
    </row>
    <row r="88" spans="1:18" x14ac:dyDescent="0.3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12"/>
        <v>-1</v>
      </c>
      <c r="H88" t="str">
        <f t="shared" si="8"/>
        <v/>
      </c>
      <c r="I88">
        <f t="shared" si="13"/>
        <v>72</v>
      </c>
      <c r="J88">
        <f t="shared" si="13"/>
        <v>102</v>
      </c>
      <c r="K88">
        <f t="shared" si="13"/>
        <v>111</v>
      </c>
      <c r="L88">
        <f t="shared" si="13"/>
        <v>0</v>
      </c>
      <c r="M88">
        <f t="shared" si="7"/>
        <v>35</v>
      </c>
      <c r="P88" s="6">
        <f t="shared" si="9"/>
        <v>42840</v>
      </c>
      <c r="Q88">
        <f t="shared" si="10"/>
        <v>0</v>
      </c>
      <c r="R88">
        <f t="shared" si="11"/>
        <v>0</v>
      </c>
    </row>
    <row r="89" spans="1:18" x14ac:dyDescent="0.3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12"/>
        <v>-1</v>
      </c>
      <c r="H89" t="str">
        <f t="shared" si="8"/>
        <v/>
      </c>
      <c r="I89">
        <f t="shared" si="13"/>
        <v>87</v>
      </c>
      <c r="J89">
        <f t="shared" si="13"/>
        <v>102</v>
      </c>
      <c r="K89">
        <f t="shared" si="13"/>
        <v>111</v>
      </c>
      <c r="L89">
        <f t="shared" si="13"/>
        <v>0</v>
      </c>
      <c r="M89">
        <f t="shared" si="7"/>
        <v>35</v>
      </c>
      <c r="P89" s="6">
        <f t="shared" si="9"/>
        <v>42840</v>
      </c>
      <c r="Q89">
        <f t="shared" si="10"/>
        <v>0</v>
      </c>
      <c r="R89">
        <f t="shared" si="11"/>
        <v>0</v>
      </c>
    </row>
    <row r="90" spans="1:18" x14ac:dyDescent="0.3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 t="shared" si="12"/>
        <v>-1</v>
      </c>
      <c r="H90" t="str">
        <f t="shared" si="8"/>
        <v/>
      </c>
      <c r="I90">
        <f t="shared" si="13"/>
        <v>87</v>
      </c>
      <c r="J90">
        <f t="shared" si="13"/>
        <v>102</v>
      </c>
      <c r="K90">
        <f t="shared" si="13"/>
        <v>111</v>
      </c>
      <c r="L90">
        <f t="shared" si="13"/>
        <v>0</v>
      </c>
      <c r="M90">
        <f t="shared" si="7"/>
        <v>36</v>
      </c>
      <c r="P90" s="6">
        <f t="shared" si="9"/>
        <v>42840</v>
      </c>
      <c r="Q90">
        <f t="shared" si="10"/>
        <v>1</v>
      </c>
      <c r="R90">
        <f t="shared" si="11"/>
        <v>0</v>
      </c>
    </row>
    <row r="91" spans="1:18" x14ac:dyDescent="0.3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12"/>
        <v>23</v>
      </c>
      <c r="H91">
        <f t="shared" si="8"/>
        <v>1</v>
      </c>
      <c r="I91">
        <f t="shared" si="13"/>
        <v>1</v>
      </c>
      <c r="J91">
        <f t="shared" si="13"/>
        <v>102</v>
      </c>
      <c r="K91">
        <f t="shared" si="13"/>
        <v>111</v>
      </c>
      <c r="L91">
        <f t="shared" si="13"/>
        <v>0</v>
      </c>
      <c r="M91">
        <f t="shared" si="7"/>
        <v>36</v>
      </c>
      <c r="P91" s="6">
        <f t="shared" si="9"/>
        <v>42864</v>
      </c>
      <c r="Q91">
        <f t="shared" si="10"/>
        <v>0</v>
      </c>
      <c r="R91">
        <f t="shared" si="11"/>
        <v>0</v>
      </c>
    </row>
    <row r="92" spans="1:18" x14ac:dyDescent="0.3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12"/>
        <v>-1</v>
      </c>
      <c r="H92" t="str">
        <f t="shared" si="8"/>
        <v/>
      </c>
      <c r="I92">
        <f t="shared" si="13"/>
        <v>1</v>
      </c>
      <c r="J92">
        <f t="shared" si="13"/>
        <v>102</v>
      </c>
      <c r="K92">
        <f t="shared" si="13"/>
        <v>1</v>
      </c>
      <c r="L92">
        <f t="shared" si="13"/>
        <v>0</v>
      </c>
      <c r="M92">
        <f t="shared" si="7"/>
        <v>36</v>
      </c>
      <c r="P92" s="6">
        <f t="shared" si="9"/>
        <v>42864</v>
      </c>
      <c r="Q92">
        <f t="shared" si="10"/>
        <v>0</v>
      </c>
      <c r="R92">
        <f t="shared" si="11"/>
        <v>0</v>
      </c>
    </row>
    <row r="93" spans="1:18" x14ac:dyDescent="0.3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12"/>
        <v>-1</v>
      </c>
      <c r="H93" t="str">
        <f t="shared" si="8"/>
        <v/>
      </c>
      <c r="I93">
        <f t="shared" si="13"/>
        <v>1</v>
      </c>
      <c r="J93">
        <f t="shared" si="13"/>
        <v>102</v>
      </c>
      <c r="K93">
        <f t="shared" si="13"/>
        <v>1</v>
      </c>
      <c r="L93">
        <f t="shared" si="13"/>
        <v>0</v>
      </c>
      <c r="M93">
        <f t="shared" si="7"/>
        <v>69</v>
      </c>
      <c r="P93" s="6">
        <f t="shared" si="9"/>
        <v>42864</v>
      </c>
      <c r="Q93">
        <f t="shared" si="10"/>
        <v>33</v>
      </c>
      <c r="R93">
        <f t="shared" si="11"/>
        <v>0</v>
      </c>
    </row>
    <row r="94" spans="1:18" x14ac:dyDescent="0.3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12"/>
        <v>-1</v>
      </c>
      <c r="H94" t="str">
        <f t="shared" si="8"/>
        <v/>
      </c>
      <c r="I94">
        <f t="shared" si="13"/>
        <v>1</v>
      </c>
      <c r="J94">
        <f t="shared" si="13"/>
        <v>115</v>
      </c>
      <c r="K94">
        <f t="shared" si="13"/>
        <v>1</v>
      </c>
      <c r="L94">
        <f t="shared" si="13"/>
        <v>0</v>
      </c>
      <c r="M94">
        <f t="shared" si="7"/>
        <v>69</v>
      </c>
      <c r="P94" s="6">
        <f t="shared" si="9"/>
        <v>42864</v>
      </c>
      <c r="Q94">
        <f t="shared" si="10"/>
        <v>0</v>
      </c>
      <c r="R94">
        <f t="shared" si="11"/>
        <v>0</v>
      </c>
    </row>
    <row r="95" spans="1:18" x14ac:dyDescent="0.3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12"/>
        <v>-1</v>
      </c>
      <c r="H95" t="str">
        <f t="shared" si="8"/>
        <v/>
      </c>
      <c r="I95">
        <f t="shared" si="13"/>
        <v>1</v>
      </c>
      <c r="J95">
        <f t="shared" si="13"/>
        <v>115</v>
      </c>
      <c r="K95">
        <f t="shared" si="13"/>
        <v>1</v>
      </c>
      <c r="L95">
        <f t="shared" si="13"/>
        <v>37</v>
      </c>
      <c r="M95">
        <f t="shared" si="7"/>
        <v>69</v>
      </c>
      <c r="P95" s="6">
        <f t="shared" si="9"/>
        <v>42864</v>
      </c>
      <c r="Q95">
        <f t="shared" si="10"/>
        <v>0</v>
      </c>
      <c r="R95">
        <f t="shared" si="11"/>
        <v>0</v>
      </c>
    </row>
    <row r="96" spans="1:18" x14ac:dyDescent="0.3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12"/>
        <v>17</v>
      </c>
      <c r="H96" t="str">
        <f t="shared" si="8"/>
        <v/>
      </c>
      <c r="I96">
        <f t="shared" si="13"/>
        <v>0</v>
      </c>
      <c r="J96">
        <f t="shared" si="13"/>
        <v>115</v>
      </c>
      <c r="K96">
        <f t="shared" si="13"/>
        <v>1</v>
      </c>
      <c r="L96">
        <f t="shared" si="13"/>
        <v>37</v>
      </c>
      <c r="M96">
        <f t="shared" si="7"/>
        <v>69</v>
      </c>
      <c r="P96" s="6">
        <f t="shared" si="9"/>
        <v>42882</v>
      </c>
      <c r="Q96">
        <f t="shared" si="10"/>
        <v>0</v>
      </c>
      <c r="R96">
        <f t="shared" si="11"/>
        <v>0</v>
      </c>
    </row>
    <row r="97" spans="1:18" x14ac:dyDescent="0.3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12"/>
        <v>-1</v>
      </c>
      <c r="H97" t="str">
        <f t="shared" si="8"/>
        <v/>
      </c>
      <c r="I97">
        <f t="shared" si="13"/>
        <v>0</v>
      </c>
      <c r="J97">
        <f t="shared" si="13"/>
        <v>115</v>
      </c>
      <c r="K97">
        <f t="shared" si="13"/>
        <v>1</v>
      </c>
      <c r="L97">
        <f t="shared" si="13"/>
        <v>37</v>
      </c>
      <c r="M97">
        <f t="shared" si="7"/>
        <v>1</v>
      </c>
      <c r="P97" s="6">
        <f t="shared" si="9"/>
        <v>42882</v>
      </c>
      <c r="Q97">
        <f t="shared" si="10"/>
        <v>0</v>
      </c>
      <c r="R97">
        <f t="shared" si="11"/>
        <v>68</v>
      </c>
    </row>
    <row r="98" spans="1:18" x14ac:dyDescent="0.3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12"/>
        <v>-1</v>
      </c>
      <c r="H98" t="str">
        <f t="shared" si="8"/>
        <v/>
      </c>
      <c r="I98">
        <f t="shared" si="13"/>
        <v>0</v>
      </c>
      <c r="J98">
        <f t="shared" si="13"/>
        <v>115</v>
      </c>
      <c r="K98">
        <f t="shared" si="13"/>
        <v>1</v>
      </c>
      <c r="L98">
        <f t="shared" si="13"/>
        <v>72</v>
      </c>
      <c r="M98">
        <f t="shared" si="7"/>
        <v>1</v>
      </c>
      <c r="P98" s="6">
        <f t="shared" si="9"/>
        <v>42882</v>
      </c>
      <c r="Q98">
        <f t="shared" si="10"/>
        <v>0</v>
      </c>
      <c r="R98">
        <f t="shared" si="11"/>
        <v>0</v>
      </c>
    </row>
    <row r="99" spans="1:18" x14ac:dyDescent="0.3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12"/>
        <v>-1</v>
      </c>
      <c r="H99" t="str">
        <f t="shared" si="8"/>
        <v/>
      </c>
      <c r="I99">
        <f t="shared" si="13"/>
        <v>0</v>
      </c>
      <c r="J99">
        <f t="shared" si="13"/>
        <v>115</v>
      </c>
      <c r="K99">
        <f t="shared" si="13"/>
        <v>26</v>
      </c>
      <c r="L99">
        <f t="shared" si="13"/>
        <v>72</v>
      </c>
      <c r="M99">
        <f t="shared" si="7"/>
        <v>1</v>
      </c>
      <c r="P99" s="6">
        <f t="shared" si="9"/>
        <v>42882</v>
      </c>
      <c r="Q99">
        <f t="shared" si="10"/>
        <v>0</v>
      </c>
      <c r="R99">
        <f t="shared" si="11"/>
        <v>0</v>
      </c>
    </row>
    <row r="100" spans="1:18" x14ac:dyDescent="0.3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12"/>
        <v>-1</v>
      </c>
      <c r="H100" t="str">
        <f t="shared" si="8"/>
        <v/>
      </c>
      <c r="I100">
        <f t="shared" si="13"/>
        <v>0</v>
      </c>
      <c r="J100">
        <f t="shared" si="13"/>
        <v>125</v>
      </c>
      <c r="K100">
        <f t="shared" si="13"/>
        <v>26</v>
      </c>
      <c r="L100">
        <f t="shared" si="13"/>
        <v>72</v>
      </c>
      <c r="M100">
        <f t="shared" si="7"/>
        <v>1</v>
      </c>
      <c r="P100" s="6">
        <f t="shared" si="9"/>
        <v>42882</v>
      </c>
      <c r="Q100">
        <f t="shared" si="10"/>
        <v>0</v>
      </c>
      <c r="R100">
        <f t="shared" si="11"/>
        <v>0</v>
      </c>
    </row>
    <row r="101" spans="1:18" x14ac:dyDescent="0.3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12"/>
        <v>21</v>
      </c>
      <c r="H101">
        <f t="shared" si="8"/>
        <v>1</v>
      </c>
      <c r="I101">
        <f t="shared" si="13"/>
        <v>0</v>
      </c>
      <c r="J101">
        <f t="shared" si="13"/>
        <v>87</v>
      </c>
      <c r="K101">
        <f t="shared" si="13"/>
        <v>26</v>
      </c>
      <c r="L101">
        <f t="shared" si="13"/>
        <v>72</v>
      </c>
      <c r="M101">
        <f t="shared" si="7"/>
        <v>1</v>
      </c>
      <c r="P101" s="6">
        <f t="shared" si="9"/>
        <v>42904</v>
      </c>
      <c r="Q101">
        <f t="shared" si="10"/>
        <v>0</v>
      </c>
      <c r="R101">
        <f t="shared" si="11"/>
        <v>0</v>
      </c>
    </row>
    <row r="102" spans="1:18" x14ac:dyDescent="0.3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12"/>
        <v>-1</v>
      </c>
      <c r="H102" t="str">
        <f t="shared" si="8"/>
        <v/>
      </c>
      <c r="I102">
        <f t="shared" si="13"/>
        <v>22</v>
      </c>
      <c r="J102">
        <f t="shared" si="13"/>
        <v>87</v>
      </c>
      <c r="K102">
        <f t="shared" si="13"/>
        <v>26</v>
      </c>
      <c r="L102">
        <f t="shared" si="13"/>
        <v>72</v>
      </c>
      <c r="M102">
        <f t="shared" si="7"/>
        <v>1</v>
      </c>
      <c r="P102" s="6">
        <f t="shared" si="9"/>
        <v>42904</v>
      </c>
      <c r="Q102">
        <f t="shared" si="10"/>
        <v>0</v>
      </c>
      <c r="R102">
        <f t="shared" si="11"/>
        <v>0</v>
      </c>
    </row>
    <row r="103" spans="1:18" x14ac:dyDescent="0.3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12"/>
        <v>-1</v>
      </c>
      <c r="H103" t="str">
        <f t="shared" si="8"/>
        <v/>
      </c>
      <c r="I103">
        <f t="shared" si="13"/>
        <v>22</v>
      </c>
      <c r="J103">
        <f t="shared" si="13"/>
        <v>87</v>
      </c>
      <c r="K103">
        <f t="shared" si="13"/>
        <v>51</v>
      </c>
      <c r="L103">
        <f t="shared" si="13"/>
        <v>72</v>
      </c>
      <c r="M103">
        <f t="shared" si="7"/>
        <v>1</v>
      </c>
      <c r="P103" s="6">
        <f t="shared" si="9"/>
        <v>42904</v>
      </c>
      <c r="Q103">
        <f t="shared" si="10"/>
        <v>0</v>
      </c>
      <c r="R103">
        <f t="shared" si="11"/>
        <v>0</v>
      </c>
    </row>
    <row r="104" spans="1:18" x14ac:dyDescent="0.3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12"/>
        <v>-1</v>
      </c>
      <c r="H104" t="str">
        <f t="shared" si="8"/>
        <v/>
      </c>
      <c r="I104">
        <f t="shared" si="13"/>
        <v>22</v>
      </c>
      <c r="J104">
        <f t="shared" si="13"/>
        <v>87</v>
      </c>
      <c r="K104">
        <f t="shared" si="13"/>
        <v>51</v>
      </c>
      <c r="L104">
        <f t="shared" si="13"/>
        <v>72</v>
      </c>
      <c r="M104">
        <f t="shared" si="7"/>
        <v>9</v>
      </c>
      <c r="P104" s="6">
        <f t="shared" si="9"/>
        <v>42904</v>
      </c>
      <c r="Q104">
        <f t="shared" si="10"/>
        <v>8</v>
      </c>
      <c r="R104">
        <f t="shared" si="11"/>
        <v>0</v>
      </c>
    </row>
    <row r="105" spans="1:18" x14ac:dyDescent="0.3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12"/>
        <v>-1</v>
      </c>
      <c r="H105" t="str">
        <f t="shared" si="8"/>
        <v/>
      </c>
      <c r="I105">
        <f t="shared" si="13"/>
        <v>22</v>
      </c>
      <c r="J105">
        <f t="shared" si="13"/>
        <v>87</v>
      </c>
      <c r="K105">
        <f t="shared" si="13"/>
        <v>51</v>
      </c>
      <c r="L105">
        <f t="shared" si="13"/>
        <v>117</v>
      </c>
      <c r="M105">
        <f t="shared" si="7"/>
        <v>9</v>
      </c>
      <c r="P105" s="6">
        <f t="shared" si="9"/>
        <v>42904</v>
      </c>
      <c r="Q105">
        <f t="shared" si="10"/>
        <v>0</v>
      </c>
      <c r="R105">
        <f t="shared" si="11"/>
        <v>0</v>
      </c>
    </row>
    <row r="106" spans="1:18" x14ac:dyDescent="0.3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12"/>
        <v>24</v>
      </c>
      <c r="H106">
        <f t="shared" si="8"/>
        <v>1</v>
      </c>
      <c r="I106">
        <f t="shared" si="13"/>
        <v>22</v>
      </c>
      <c r="J106">
        <f t="shared" si="13"/>
        <v>87</v>
      </c>
      <c r="K106">
        <f t="shared" si="13"/>
        <v>51</v>
      </c>
      <c r="L106">
        <f t="shared" si="13"/>
        <v>1</v>
      </c>
      <c r="M106">
        <f t="shared" si="7"/>
        <v>9</v>
      </c>
      <c r="P106" s="6">
        <f t="shared" si="9"/>
        <v>42929</v>
      </c>
      <c r="Q106">
        <f t="shared" si="10"/>
        <v>0</v>
      </c>
      <c r="R106">
        <f t="shared" si="11"/>
        <v>0</v>
      </c>
    </row>
    <row r="107" spans="1:18" x14ac:dyDescent="0.3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12"/>
        <v>-1</v>
      </c>
      <c r="H107" t="str">
        <f t="shared" si="8"/>
        <v/>
      </c>
      <c r="I107">
        <f t="shared" si="13"/>
        <v>22</v>
      </c>
      <c r="J107">
        <f t="shared" si="13"/>
        <v>87</v>
      </c>
      <c r="K107">
        <f t="shared" si="13"/>
        <v>80</v>
      </c>
      <c r="L107">
        <f t="shared" si="13"/>
        <v>1</v>
      </c>
      <c r="M107">
        <f t="shared" si="7"/>
        <v>9</v>
      </c>
      <c r="P107" s="6">
        <f t="shared" si="9"/>
        <v>42929</v>
      </c>
      <c r="Q107">
        <f t="shared" si="10"/>
        <v>0</v>
      </c>
      <c r="R107">
        <f t="shared" si="11"/>
        <v>0</v>
      </c>
    </row>
    <row r="108" spans="1:18" x14ac:dyDescent="0.3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12"/>
        <v>12</v>
      </c>
      <c r="H108" t="str">
        <f t="shared" si="8"/>
        <v/>
      </c>
      <c r="I108">
        <f t="shared" si="13"/>
        <v>22</v>
      </c>
      <c r="J108">
        <f t="shared" si="13"/>
        <v>82</v>
      </c>
      <c r="K108">
        <f t="shared" si="13"/>
        <v>80</v>
      </c>
      <c r="L108">
        <f t="shared" si="13"/>
        <v>1</v>
      </c>
      <c r="M108">
        <f t="shared" si="7"/>
        <v>9</v>
      </c>
      <c r="P108" s="6">
        <f t="shared" si="9"/>
        <v>42942</v>
      </c>
      <c r="Q108">
        <f t="shared" si="10"/>
        <v>0</v>
      </c>
      <c r="R108">
        <f t="shared" si="11"/>
        <v>0</v>
      </c>
    </row>
    <row r="109" spans="1:18" x14ac:dyDescent="0.3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12"/>
        <v>-1</v>
      </c>
      <c r="H109" t="str">
        <f t="shared" si="8"/>
        <v/>
      </c>
      <c r="I109">
        <f t="shared" si="13"/>
        <v>0</v>
      </c>
      <c r="J109">
        <f t="shared" si="13"/>
        <v>82</v>
      </c>
      <c r="K109">
        <f t="shared" si="13"/>
        <v>80</v>
      </c>
      <c r="L109">
        <f t="shared" si="13"/>
        <v>1</v>
      </c>
      <c r="M109">
        <f t="shared" si="7"/>
        <v>9</v>
      </c>
      <c r="P109" s="6">
        <f t="shared" si="9"/>
        <v>42942</v>
      </c>
      <c r="Q109">
        <f t="shared" si="10"/>
        <v>0</v>
      </c>
      <c r="R109">
        <f t="shared" si="11"/>
        <v>0</v>
      </c>
    </row>
    <row r="110" spans="1:18" x14ac:dyDescent="0.3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12"/>
        <v>-1</v>
      </c>
      <c r="H110" t="str">
        <f t="shared" si="8"/>
        <v/>
      </c>
      <c r="I110">
        <f t="shared" si="13"/>
        <v>0</v>
      </c>
      <c r="J110">
        <f t="shared" si="13"/>
        <v>82</v>
      </c>
      <c r="K110">
        <f t="shared" si="13"/>
        <v>117</v>
      </c>
      <c r="L110">
        <f t="shared" si="13"/>
        <v>1</v>
      </c>
      <c r="M110">
        <f t="shared" si="7"/>
        <v>9</v>
      </c>
      <c r="P110" s="6">
        <f t="shared" si="9"/>
        <v>42942</v>
      </c>
      <c r="Q110">
        <f t="shared" si="10"/>
        <v>0</v>
      </c>
      <c r="R110">
        <f t="shared" si="11"/>
        <v>0</v>
      </c>
    </row>
    <row r="111" spans="1:18" x14ac:dyDescent="0.3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12"/>
        <v>-1</v>
      </c>
      <c r="H111" t="str">
        <f t="shared" si="8"/>
        <v/>
      </c>
      <c r="I111">
        <f t="shared" si="13"/>
        <v>0</v>
      </c>
      <c r="J111">
        <f t="shared" si="13"/>
        <v>82</v>
      </c>
      <c r="K111">
        <f t="shared" si="13"/>
        <v>117</v>
      </c>
      <c r="L111">
        <f t="shared" si="13"/>
        <v>11</v>
      </c>
      <c r="M111">
        <f t="shared" si="7"/>
        <v>9</v>
      </c>
      <c r="P111" s="6">
        <f t="shared" si="9"/>
        <v>42942</v>
      </c>
      <c r="Q111">
        <f t="shared" si="10"/>
        <v>0</v>
      </c>
      <c r="R111">
        <f t="shared" si="11"/>
        <v>0</v>
      </c>
    </row>
    <row r="112" spans="1:18" x14ac:dyDescent="0.3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12"/>
        <v>-1</v>
      </c>
      <c r="H112" t="str">
        <f t="shared" si="8"/>
        <v/>
      </c>
      <c r="I112">
        <f t="shared" si="13"/>
        <v>0</v>
      </c>
      <c r="J112">
        <f t="shared" si="13"/>
        <v>82</v>
      </c>
      <c r="K112">
        <f t="shared" si="13"/>
        <v>117</v>
      </c>
      <c r="L112">
        <f t="shared" si="13"/>
        <v>11</v>
      </c>
      <c r="M112">
        <f t="shared" si="7"/>
        <v>51</v>
      </c>
      <c r="P112" s="6">
        <f t="shared" si="9"/>
        <v>42942</v>
      </c>
      <c r="Q112">
        <f t="shared" si="10"/>
        <v>42</v>
      </c>
      <c r="R112">
        <f t="shared" si="11"/>
        <v>0</v>
      </c>
    </row>
    <row r="113" spans="1:18" x14ac:dyDescent="0.3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12"/>
        <v>16</v>
      </c>
      <c r="H113" t="str">
        <f t="shared" si="8"/>
        <v/>
      </c>
      <c r="I113">
        <f t="shared" si="13"/>
        <v>0</v>
      </c>
      <c r="J113">
        <f t="shared" si="13"/>
        <v>82</v>
      </c>
      <c r="K113">
        <f t="shared" si="13"/>
        <v>117</v>
      </c>
      <c r="L113">
        <f t="shared" si="13"/>
        <v>0</v>
      </c>
      <c r="M113">
        <f t="shared" si="7"/>
        <v>51</v>
      </c>
      <c r="P113" s="6">
        <f t="shared" si="9"/>
        <v>42959</v>
      </c>
      <c r="Q113">
        <f t="shared" si="10"/>
        <v>0</v>
      </c>
      <c r="R113">
        <f t="shared" si="11"/>
        <v>0</v>
      </c>
    </row>
    <row r="114" spans="1:18" x14ac:dyDescent="0.3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12"/>
        <v>-1</v>
      </c>
      <c r="H114" t="str">
        <f t="shared" si="8"/>
        <v/>
      </c>
      <c r="I114">
        <f t="shared" si="13"/>
        <v>0</v>
      </c>
      <c r="J114">
        <f t="shared" si="13"/>
        <v>82</v>
      </c>
      <c r="K114">
        <f t="shared" si="13"/>
        <v>117</v>
      </c>
      <c r="L114">
        <f t="shared" si="13"/>
        <v>0</v>
      </c>
      <c r="M114">
        <f t="shared" si="7"/>
        <v>3</v>
      </c>
      <c r="P114" s="6">
        <f t="shared" si="9"/>
        <v>42959</v>
      </c>
      <c r="Q114">
        <f t="shared" si="10"/>
        <v>0</v>
      </c>
      <c r="R114">
        <f t="shared" si="11"/>
        <v>48</v>
      </c>
    </row>
    <row r="115" spans="1:18" x14ac:dyDescent="0.3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12"/>
        <v>-1</v>
      </c>
      <c r="H115" t="str">
        <f t="shared" si="8"/>
        <v/>
      </c>
      <c r="I115">
        <f t="shared" si="13"/>
        <v>0</v>
      </c>
      <c r="J115">
        <f t="shared" si="13"/>
        <v>82</v>
      </c>
      <c r="K115">
        <f t="shared" si="13"/>
        <v>137</v>
      </c>
      <c r="L115">
        <f t="shared" si="13"/>
        <v>0</v>
      </c>
      <c r="M115">
        <f t="shared" si="7"/>
        <v>3</v>
      </c>
      <c r="P115" s="6">
        <f t="shared" si="9"/>
        <v>42959</v>
      </c>
      <c r="Q115">
        <f t="shared" si="10"/>
        <v>0</v>
      </c>
      <c r="R115">
        <f t="shared" si="11"/>
        <v>0</v>
      </c>
    </row>
    <row r="116" spans="1:18" x14ac:dyDescent="0.3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12"/>
        <v>-1</v>
      </c>
      <c r="H116" t="str">
        <f t="shared" si="8"/>
        <v/>
      </c>
      <c r="I116">
        <f t="shared" si="13"/>
        <v>0</v>
      </c>
      <c r="J116">
        <f t="shared" si="13"/>
        <v>108</v>
      </c>
      <c r="K116">
        <f t="shared" si="13"/>
        <v>137</v>
      </c>
      <c r="L116">
        <f t="shared" si="13"/>
        <v>0</v>
      </c>
      <c r="M116">
        <f t="shared" si="7"/>
        <v>3</v>
      </c>
      <c r="P116" s="6">
        <f t="shared" si="9"/>
        <v>42959</v>
      </c>
      <c r="Q116">
        <f t="shared" si="10"/>
        <v>0</v>
      </c>
      <c r="R116">
        <f t="shared" si="11"/>
        <v>0</v>
      </c>
    </row>
    <row r="117" spans="1:18" x14ac:dyDescent="0.3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12"/>
        <v>14</v>
      </c>
      <c r="H117" t="str">
        <f t="shared" si="8"/>
        <v/>
      </c>
      <c r="I117">
        <f t="shared" si="13"/>
        <v>24</v>
      </c>
      <c r="J117">
        <f t="shared" si="13"/>
        <v>108</v>
      </c>
      <c r="K117">
        <f t="shared" si="13"/>
        <v>137</v>
      </c>
      <c r="L117">
        <f t="shared" si="13"/>
        <v>0</v>
      </c>
      <c r="M117">
        <f t="shared" si="7"/>
        <v>3</v>
      </c>
      <c r="P117" s="6">
        <f t="shared" si="9"/>
        <v>42974</v>
      </c>
      <c r="Q117">
        <f t="shared" si="10"/>
        <v>0</v>
      </c>
      <c r="R117">
        <f t="shared" si="11"/>
        <v>0</v>
      </c>
    </row>
    <row r="118" spans="1:18" x14ac:dyDescent="0.3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12"/>
        <v>-1</v>
      </c>
      <c r="H118" t="str">
        <f t="shared" si="8"/>
        <v/>
      </c>
      <c r="I118">
        <f t="shared" si="13"/>
        <v>24</v>
      </c>
      <c r="J118">
        <f t="shared" si="13"/>
        <v>108</v>
      </c>
      <c r="K118">
        <f t="shared" si="13"/>
        <v>137</v>
      </c>
      <c r="L118">
        <f t="shared" si="13"/>
        <v>38</v>
      </c>
      <c r="M118">
        <f t="shared" si="7"/>
        <v>3</v>
      </c>
      <c r="P118" s="6">
        <f t="shared" si="9"/>
        <v>42974</v>
      </c>
      <c r="Q118">
        <f t="shared" si="10"/>
        <v>0</v>
      </c>
      <c r="R118">
        <f t="shared" si="11"/>
        <v>0</v>
      </c>
    </row>
    <row r="119" spans="1:18" x14ac:dyDescent="0.3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12"/>
        <v>-1</v>
      </c>
      <c r="H119" t="str">
        <f t="shared" si="8"/>
        <v/>
      </c>
      <c r="I119">
        <f t="shared" si="13"/>
        <v>24</v>
      </c>
      <c r="J119">
        <f t="shared" si="13"/>
        <v>108</v>
      </c>
      <c r="K119">
        <f t="shared" si="13"/>
        <v>151</v>
      </c>
      <c r="L119">
        <f t="shared" si="13"/>
        <v>38</v>
      </c>
      <c r="M119">
        <f t="shared" si="7"/>
        <v>3</v>
      </c>
      <c r="P119" s="6">
        <f t="shared" si="9"/>
        <v>42974</v>
      </c>
      <c r="Q119">
        <f t="shared" si="10"/>
        <v>0</v>
      </c>
      <c r="R119">
        <f t="shared" si="11"/>
        <v>0</v>
      </c>
    </row>
    <row r="120" spans="1:18" x14ac:dyDescent="0.3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12"/>
        <v>-1</v>
      </c>
      <c r="H120" t="str">
        <f t="shared" si="8"/>
        <v/>
      </c>
      <c r="I120">
        <f t="shared" si="13"/>
        <v>24</v>
      </c>
      <c r="J120">
        <f t="shared" si="13"/>
        <v>108</v>
      </c>
      <c r="K120">
        <f t="shared" si="13"/>
        <v>151</v>
      </c>
      <c r="L120">
        <f t="shared" si="13"/>
        <v>38</v>
      </c>
      <c r="M120">
        <f t="shared" si="7"/>
        <v>7</v>
      </c>
      <c r="P120" s="6">
        <f t="shared" si="9"/>
        <v>42974</v>
      </c>
      <c r="Q120">
        <f t="shared" si="10"/>
        <v>4</v>
      </c>
      <c r="R120">
        <f t="shared" si="11"/>
        <v>0</v>
      </c>
    </row>
    <row r="121" spans="1:18" x14ac:dyDescent="0.3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12"/>
        <v>18</v>
      </c>
      <c r="H121" t="str">
        <f t="shared" si="8"/>
        <v/>
      </c>
      <c r="I121">
        <f t="shared" si="13"/>
        <v>24</v>
      </c>
      <c r="J121">
        <f t="shared" si="13"/>
        <v>89</v>
      </c>
      <c r="K121">
        <f t="shared" si="13"/>
        <v>151</v>
      </c>
      <c r="L121">
        <f t="shared" si="13"/>
        <v>38</v>
      </c>
      <c r="M121">
        <f t="shared" si="7"/>
        <v>7</v>
      </c>
      <c r="P121" s="6">
        <f t="shared" si="9"/>
        <v>42993</v>
      </c>
      <c r="Q121">
        <f t="shared" si="10"/>
        <v>0</v>
      </c>
      <c r="R121">
        <f t="shared" si="11"/>
        <v>0</v>
      </c>
    </row>
    <row r="122" spans="1:18" x14ac:dyDescent="0.3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12"/>
        <v>-1</v>
      </c>
      <c r="H122" t="str">
        <f t="shared" si="8"/>
        <v/>
      </c>
      <c r="I122">
        <f t="shared" si="13"/>
        <v>24</v>
      </c>
      <c r="J122">
        <f t="shared" si="13"/>
        <v>89</v>
      </c>
      <c r="K122">
        <f t="shared" si="13"/>
        <v>151</v>
      </c>
      <c r="L122">
        <f t="shared" si="13"/>
        <v>68</v>
      </c>
      <c r="M122">
        <f t="shared" si="7"/>
        <v>7</v>
      </c>
      <c r="P122" s="6">
        <f t="shared" si="9"/>
        <v>42993</v>
      </c>
      <c r="Q122">
        <f t="shared" si="10"/>
        <v>0</v>
      </c>
      <c r="R122">
        <f t="shared" si="11"/>
        <v>0</v>
      </c>
    </row>
    <row r="123" spans="1:18" x14ac:dyDescent="0.3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12"/>
        <v>25</v>
      </c>
      <c r="H123">
        <f t="shared" si="8"/>
        <v>1</v>
      </c>
      <c r="I123">
        <f t="shared" si="13"/>
        <v>24</v>
      </c>
      <c r="J123">
        <f t="shared" si="13"/>
        <v>89</v>
      </c>
      <c r="K123">
        <f t="shared" si="13"/>
        <v>151</v>
      </c>
      <c r="L123">
        <f t="shared" si="13"/>
        <v>68</v>
      </c>
      <c r="M123">
        <f t="shared" si="7"/>
        <v>1</v>
      </c>
      <c r="P123" s="6">
        <f t="shared" si="9"/>
        <v>43019</v>
      </c>
      <c r="Q123">
        <f t="shared" si="10"/>
        <v>0</v>
      </c>
      <c r="R123">
        <f t="shared" si="11"/>
        <v>6</v>
      </c>
    </row>
    <row r="124" spans="1:18" x14ac:dyDescent="0.3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12"/>
        <v>-1</v>
      </c>
      <c r="H124" t="str">
        <f t="shared" si="8"/>
        <v/>
      </c>
      <c r="I124">
        <f t="shared" si="13"/>
        <v>24</v>
      </c>
      <c r="J124">
        <f t="shared" si="13"/>
        <v>89</v>
      </c>
      <c r="K124">
        <f t="shared" si="13"/>
        <v>151</v>
      </c>
      <c r="L124">
        <f t="shared" si="13"/>
        <v>111</v>
      </c>
      <c r="M124">
        <f t="shared" si="7"/>
        <v>1</v>
      </c>
      <c r="P124" s="6">
        <f t="shared" si="9"/>
        <v>43019</v>
      </c>
      <c r="Q124">
        <f t="shared" si="10"/>
        <v>0</v>
      </c>
      <c r="R124">
        <f t="shared" si="11"/>
        <v>0</v>
      </c>
    </row>
    <row r="125" spans="1:18" x14ac:dyDescent="0.3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12"/>
        <v>20</v>
      </c>
      <c r="H125" t="str">
        <f t="shared" si="8"/>
        <v/>
      </c>
      <c r="I125">
        <f t="shared" si="13"/>
        <v>24</v>
      </c>
      <c r="J125">
        <f t="shared" si="13"/>
        <v>89</v>
      </c>
      <c r="K125">
        <f t="shared" si="13"/>
        <v>151</v>
      </c>
      <c r="L125">
        <f t="shared" si="13"/>
        <v>111</v>
      </c>
      <c r="M125">
        <f t="shared" si="7"/>
        <v>0</v>
      </c>
      <c r="P125" s="6">
        <f t="shared" si="9"/>
        <v>43040</v>
      </c>
      <c r="Q125">
        <f t="shared" si="10"/>
        <v>0</v>
      </c>
      <c r="R125">
        <f t="shared" si="11"/>
        <v>1</v>
      </c>
    </row>
    <row r="126" spans="1:18" x14ac:dyDescent="0.3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12"/>
        <v>-1</v>
      </c>
      <c r="H126" t="str">
        <f t="shared" si="8"/>
        <v/>
      </c>
      <c r="I126">
        <f t="shared" si="13"/>
        <v>24</v>
      </c>
      <c r="J126">
        <f t="shared" si="13"/>
        <v>89</v>
      </c>
      <c r="K126">
        <f t="shared" si="13"/>
        <v>4</v>
      </c>
      <c r="L126">
        <f t="shared" si="13"/>
        <v>111</v>
      </c>
      <c r="M126">
        <f t="shared" si="7"/>
        <v>0</v>
      </c>
      <c r="P126" s="6">
        <f t="shared" si="9"/>
        <v>43040</v>
      </c>
      <c r="Q126">
        <f t="shared" si="10"/>
        <v>0</v>
      </c>
      <c r="R126">
        <f t="shared" si="11"/>
        <v>0</v>
      </c>
    </row>
    <row r="127" spans="1:18" x14ac:dyDescent="0.3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12"/>
        <v>-1</v>
      </c>
      <c r="H127" t="str">
        <f t="shared" si="8"/>
        <v/>
      </c>
      <c r="I127">
        <f t="shared" si="13"/>
        <v>39</v>
      </c>
      <c r="J127">
        <f t="shared" si="13"/>
        <v>89</v>
      </c>
      <c r="K127">
        <f t="shared" si="13"/>
        <v>4</v>
      </c>
      <c r="L127">
        <f t="shared" si="13"/>
        <v>111</v>
      </c>
      <c r="M127">
        <f t="shared" ref="M127:M190" si="14">IF(AND($C127=M$1,$D127="Z"),M126+$E127,IF(AND($C127=M$1,$D127="W"),M126-$E127,M126))</f>
        <v>0</v>
      </c>
      <c r="P127" s="6">
        <f t="shared" si="9"/>
        <v>43040</v>
      </c>
      <c r="Q127">
        <f t="shared" si="10"/>
        <v>0</v>
      </c>
      <c r="R127">
        <f t="shared" si="11"/>
        <v>0</v>
      </c>
    </row>
    <row r="128" spans="1:18" x14ac:dyDescent="0.3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12"/>
        <v>-1</v>
      </c>
      <c r="H128" t="str">
        <f t="shared" si="8"/>
        <v/>
      </c>
      <c r="I128">
        <f t="shared" si="13"/>
        <v>39</v>
      </c>
      <c r="J128">
        <f t="shared" si="13"/>
        <v>89</v>
      </c>
      <c r="K128">
        <f t="shared" si="13"/>
        <v>4</v>
      </c>
      <c r="L128">
        <f t="shared" si="13"/>
        <v>135</v>
      </c>
      <c r="M128">
        <f t="shared" si="14"/>
        <v>0</v>
      </c>
      <c r="P128" s="6">
        <f t="shared" si="9"/>
        <v>43040</v>
      </c>
      <c r="Q128">
        <f t="shared" si="10"/>
        <v>0</v>
      </c>
      <c r="R128">
        <f t="shared" si="11"/>
        <v>0</v>
      </c>
    </row>
    <row r="129" spans="1:18" x14ac:dyDescent="0.3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12"/>
        <v>-1</v>
      </c>
      <c r="H129" t="str">
        <f t="shared" si="8"/>
        <v/>
      </c>
      <c r="I129">
        <f t="shared" si="13"/>
        <v>39</v>
      </c>
      <c r="J129">
        <f t="shared" si="13"/>
        <v>108</v>
      </c>
      <c r="K129">
        <f t="shared" si="13"/>
        <v>4</v>
      </c>
      <c r="L129">
        <f t="shared" si="13"/>
        <v>135</v>
      </c>
      <c r="M129">
        <f t="shared" si="14"/>
        <v>0</v>
      </c>
      <c r="P129" s="6">
        <f t="shared" si="9"/>
        <v>43040</v>
      </c>
      <c r="Q129">
        <f t="shared" si="10"/>
        <v>0</v>
      </c>
      <c r="R129">
        <f t="shared" si="11"/>
        <v>0</v>
      </c>
    </row>
    <row r="130" spans="1:18" x14ac:dyDescent="0.3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12"/>
        <v>23</v>
      </c>
      <c r="H130">
        <f t="shared" si="8"/>
        <v>1</v>
      </c>
      <c r="I130">
        <f t="shared" si="13"/>
        <v>39</v>
      </c>
      <c r="J130">
        <f t="shared" si="13"/>
        <v>108</v>
      </c>
      <c r="K130">
        <f t="shared" si="13"/>
        <v>4</v>
      </c>
      <c r="L130">
        <f t="shared" si="13"/>
        <v>1</v>
      </c>
      <c r="M130">
        <f t="shared" si="14"/>
        <v>0</v>
      </c>
      <c r="P130" s="6">
        <f t="shared" si="9"/>
        <v>43064</v>
      </c>
      <c r="Q130">
        <f t="shared" si="10"/>
        <v>0</v>
      </c>
      <c r="R130">
        <f t="shared" si="11"/>
        <v>0</v>
      </c>
    </row>
    <row r="131" spans="1:18" x14ac:dyDescent="0.3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si="12"/>
        <v>-1</v>
      </c>
      <c r="H131" t="str">
        <f t="shared" ref="H131:H194" si="15">IF(G131&gt;20,1,"")</f>
        <v/>
      </c>
      <c r="I131">
        <f t="shared" si="13"/>
        <v>39</v>
      </c>
      <c r="J131">
        <f t="shared" si="13"/>
        <v>108</v>
      </c>
      <c r="K131">
        <f t="shared" si="13"/>
        <v>4</v>
      </c>
      <c r="L131">
        <f t="shared" ref="L131:M194" si="16">IF(AND($C131=L$1,$D131="Z"),L130+$E131,IF(AND($C131=L$1,$D131="W"),L130-$E131,L130))</f>
        <v>1</v>
      </c>
      <c r="M131">
        <f t="shared" si="14"/>
        <v>12</v>
      </c>
      <c r="P131" s="6">
        <f t="shared" ref="P131:P194" si="17">A131</f>
        <v>43064</v>
      </c>
      <c r="Q131">
        <f t="shared" ref="Q131:Q194" si="18">IF(AND(C131="T5",D131="Z"),E131,0)</f>
        <v>12</v>
      </c>
      <c r="R131">
        <f t="shared" ref="R131:R194" si="19">IF(AND(C131="T5",D131="W"),E131,0)</f>
        <v>0</v>
      </c>
    </row>
    <row r="132" spans="1:18" x14ac:dyDescent="0.3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ref="G132:G195" si="20">A132-A131-1</f>
        <v>17</v>
      </c>
      <c r="H132" t="str">
        <f t="shared" si="15"/>
        <v/>
      </c>
      <c r="I132">
        <f t="shared" ref="I132:M195" si="21">IF(AND($C132=I$1,$D132="Z"),I131+$E132,IF(AND($C132=I$1,$D132="W"),I131-$E132,I131))</f>
        <v>39</v>
      </c>
      <c r="J132">
        <f t="shared" si="21"/>
        <v>108</v>
      </c>
      <c r="K132">
        <f t="shared" si="21"/>
        <v>0</v>
      </c>
      <c r="L132">
        <f t="shared" si="16"/>
        <v>1</v>
      </c>
      <c r="M132">
        <f t="shared" si="14"/>
        <v>12</v>
      </c>
      <c r="P132" s="6">
        <f t="shared" si="17"/>
        <v>43082</v>
      </c>
      <c r="Q132">
        <f t="shared" si="18"/>
        <v>0</v>
      </c>
      <c r="R132">
        <f t="shared" si="19"/>
        <v>0</v>
      </c>
    </row>
    <row r="133" spans="1:18" x14ac:dyDescent="0.3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20"/>
        <v>-1</v>
      </c>
      <c r="H133" t="str">
        <f t="shared" si="15"/>
        <v/>
      </c>
      <c r="I133">
        <f t="shared" si="21"/>
        <v>65</v>
      </c>
      <c r="J133">
        <f t="shared" si="21"/>
        <v>108</v>
      </c>
      <c r="K133">
        <f t="shared" si="21"/>
        <v>0</v>
      </c>
      <c r="L133">
        <f t="shared" si="16"/>
        <v>1</v>
      </c>
      <c r="M133">
        <f t="shared" si="14"/>
        <v>12</v>
      </c>
      <c r="P133" s="6">
        <f t="shared" si="17"/>
        <v>43082</v>
      </c>
      <c r="Q133">
        <f t="shared" si="18"/>
        <v>0</v>
      </c>
      <c r="R133">
        <f t="shared" si="19"/>
        <v>0</v>
      </c>
    </row>
    <row r="134" spans="1:18" x14ac:dyDescent="0.3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20"/>
        <v>-1</v>
      </c>
      <c r="H134" t="str">
        <f t="shared" si="15"/>
        <v/>
      </c>
      <c r="I134">
        <f t="shared" si="21"/>
        <v>65</v>
      </c>
      <c r="J134">
        <f t="shared" si="21"/>
        <v>108</v>
      </c>
      <c r="K134">
        <f t="shared" si="21"/>
        <v>0</v>
      </c>
      <c r="L134">
        <f t="shared" si="16"/>
        <v>39</v>
      </c>
      <c r="M134">
        <f t="shared" si="14"/>
        <v>12</v>
      </c>
      <c r="P134" s="6">
        <f t="shared" si="17"/>
        <v>43082</v>
      </c>
      <c r="Q134">
        <f t="shared" si="18"/>
        <v>0</v>
      </c>
      <c r="R134">
        <f t="shared" si="19"/>
        <v>0</v>
      </c>
    </row>
    <row r="135" spans="1:18" x14ac:dyDescent="0.3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20"/>
        <v>21</v>
      </c>
      <c r="H135">
        <f t="shared" si="15"/>
        <v>1</v>
      </c>
      <c r="I135">
        <f t="shared" si="21"/>
        <v>65</v>
      </c>
      <c r="J135">
        <f t="shared" si="21"/>
        <v>108</v>
      </c>
      <c r="K135">
        <f t="shared" si="21"/>
        <v>0</v>
      </c>
      <c r="L135">
        <f t="shared" si="16"/>
        <v>1</v>
      </c>
      <c r="M135">
        <f t="shared" si="14"/>
        <v>12</v>
      </c>
      <c r="P135" s="6">
        <f t="shared" si="17"/>
        <v>43104</v>
      </c>
      <c r="Q135">
        <f t="shared" si="18"/>
        <v>0</v>
      </c>
      <c r="R135">
        <f t="shared" si="19"/>
        <v>0</v>
      </c>
    </row>
    <row r="136" spans="1:18" x14ac:dyDescent="0.3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20"/>
        <v>-1</v>
      </c>
      <c r="H136" t="str">
        <f t="shared" si="15"/>
        <v/>
      </c>
      <c r="I136">
        <f t="shared" si="21"/>
        <v>65</v>
      </c>
      <c r="J136">
        <f t="shared" si="21"/>
        <v>64</v>
      </c>
      <c r="K136">
        <f t="shared" si="21"/>
        <v>0</v>
      </c>
      <c r="L136">
        <f t="shared" si="16"/>
        <v>1</v>
      </c>
      <c r="M136">
        <f t="shared" si="14"/>
        <v>12</v>
      </c>
      <c r="P136" s="6">
        <f t="shared" si="17"/>
        <v>43104</v>
      </c>
      <c r="Q136">
        <f t="shared" si="18"/>
        <v>0</v>
      </c>
      <c r="R136">
        <f t="shared" si="19"/>
        <v>0</v>
      </c>
    </row>
    <row r="137" spans="1:18" x14ac:dyDescent="0.3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20"/>
        <v>-1</v>
      </c>
      <c r="H137" t="str">
        <f t="shared" si="15"/>
        <v/>
      </c>
      <c r="I137">
        <f t="shared" si="21"/>
        <v>86</v>
      </c>
      <c r="J137">
        <f t="shared" si="21"/>
        <v>64</v>
      </c>
      <c r="K137">
        <f t="shared" si="21"/>
        <v>0</v>
      </c>
      <c r="L137">
        <f t="shared" si="16"/>
        <v>1</v>
      </c>
      <c r="M137">
        <f t="shared" si="14"/>
        <v>12</v>
      </c>
      <c r="P137" s="6">
        <f t="shared" si="17"/>
        <v>43104</v>
      </c>
      <c r="Q137">
        <f t="shared" si="18"/>
        <v>0</v>
      </c>
      <c r="R137">
        <f t="shared" si="19"/>
        <v>0</v>
      </c>
    </row>
    <row r="138" spans="1:18" x14ac:dyDescent="0.3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20"/>
        <v>-1</v>
      </c>
      <c r="H138" t="str">
        <f t="shared" si="15"/>
        <v/>
      </c>
      <c r="I138">
        <f t="shared" si="21"/>
        <v>86</v>
      </c>
      <c r="J138">
        <f t="shared" si="21"/>
        <v>64</v>
      </c>
      <c r="K138">
        <f t="shared" si="21"/>
        <v>0</v>
      </c>
      <c r="L138">
        <f t="shared" si="16"/>
        <v>1</v>
      </c>
      <c r="M138">
        <f t="shared" si="14"/>
        <v>22</v>
      </c>
      <c r="P138" s="6">
        <f t="shared" si="17"/>
        <v>43104</v>
      </c>
      <c r="Q138">
        <f t="shared" si="18"/>
        <v>10</v>
      </c>
      <c r="R138">
        <f t="shared" si="19"/>
        <v>0</v>
      </c>
    </row>
    <row r="139" spans="1:18" x14ac:dyDescent="0.3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20"/>
        <v>24</v>
      </c>
      <c r="H139">
        <f t="shared" si="15"/>
        <v>1</v>
      </c>
      <c r="I139">
        <f t="shared" si="21"/>
        <v>86</v>
      </c>
      <c r="J139">
        <f t="shared" si="21"/>
        <v>49</v>
      </c>
      <c r="K139">
        <f t="shared" si="21"/>
        <v>0</v>
      </c>
      <c r="L139">
        <f t="shared" si="16"/>
        <v>1</v>
      </c>
      <c r="M139">
        <f t="shared" si="14"/>
        <v>22</v>
      </c>
      <c r="P139" s="6">
        <f t="shared" si="17"/>
        <v>43129</v>
      </c>
      <c r="Q139">
        <f t="shared" si="18"/>
        <v>0</v>
      </c>
      <c r="R139">
        <f t="shared" si="19"/>
        <v>0</v>
      </c>
    </row>
    <row r="140" spans="1:18" x14ac:dyDescent="0.3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20"/>
        <v>-1</v>
      </c>
      <c r="H140" t="str">
        <f t="shared" si="15"/>
        <v/>
      </c>
      <c r="I140">
        <f t="shared" si="21"/>
        <v>86</v>
      </c>
      <c r="J140">
        <f t="shared" si="21"/>
        <v>49</v>
      </c>
      <c r="K140">
        <f t="shared" si="21"/>
        <v>0</v>
      </c>
      <c r="L140">
        <f t="shared" si="16"/>
        <v>1</v>
      </c>
      <c r="M140">
        <f t="shared" si="14"/>
        <v>0</v>
      </c>
      <c r="P140" s="6">
        <f t="shared" si="17"/>
        <v>43129</v>
      </c>
      <c r="Q140">
        <f t="shared" si="18"/>
        <v>0</v>
      </c>
      <c r="R140">
        <f t="shared" si="19"/>
        <v>22</v>
      </c>
    </row>
    <row r="141" spans="1:18" x14ac:dyDescent="0.3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20"/>
        <v>-1</v>
      </c>
      <c r="H141" t="str">
        <f t="shared" si="15"/>
        <v/>
      </c>
      <c r="I141">
        <f t="shared" si="21"/>
        <v>86</v>
      </c>
      <c r="J141">
        <f t="shared" si="21"/>
        <v>49</v>
      </c>
      <c r="K141">
        <f t="shared" si="21"/>
        <v>0</v>
      </c>
      <c r="L141">
        <f t="shared" si="16"/>
        <v>10</v>
      </c>
      <c r="M141">
        <f t="shared" si="14"/>
        <v>0</v>
      </c>
      <c r="P141" s="6">
        <f t="shared" si="17"/>
        <v>43129</v>
      </c>
      <c r="Q141">
        <f t="shared" si="18"/>
        <v>0</v>
      </c>
      <c r="R141">
        <f t="shared" si="19"/>
        <v>0</v>
      </c>
    </row>
    <row r="142" spans="1:18" x14ac:dyDescent="0.3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20"/>
        <v>-1</v>
      </c>
      <c r="H142" t="str">
        <f t="shared" si="15"/>
        <v/>
      </c>
      <c r="I142">
        <f t="shared" si="21"/>
        <v>86</v>
      </c>
      <c r="J142">
        <f t="shared" si="21"/>
        <v>49</v>
      </c>
      <c r="K142">
        <f t="shared" si="21"/>
        <v>6</v>
      </c>
      <c r="L142">
        <f t="shared" si="16"/>
        <v>10</v>
      </c>
      <c r="M142">
        <f t="shared" si="14"/>
        <v>0</v>
      </c>
      <c r="P142" s="6">
        <f t="shared" si="17"/>
        <v>43129</v>
      </c>
      <c r="Q142">
        <f t="shared" si="18"/>
        <v>0</v>
      </c>
      <c r="R142">
        <f t="shared" si="19"/>
        <v>0</v>
      </c>
    </row>
    <row r="143" spans="1:18" x14ac:dyDescent="0.3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20"/>
        <v>-1</v>
      </c>
      <c r="H143" t="str">
        <f t="shared" si="15"/>
        <v/>
      </c>
      <c r="I143">
        <f t="shared" si="21"/>
        <v>90</v>
      </c>
      <c r="J143">
        <f t="shared" si="21"/>
        <v>49</v>
      </c>
      <c r="K143">
        <f t="shared" si="21"/>
        <v>6</v>
      </c>
      <c r="L143">
        <f t="shared" si="16"/>
        <v>10</v>
      </c>
      <c r="M143">
        <f t="shared" si="14"/>
        <v>0</v>
      </c>
      <c r="P143" s="6">
        <f t="shared" si="17"/>
        <v>43129</v>
      </c>
      <c r="Q143">
        <f t="shared" si="18"/>
        <v>0</v>
      </c>
      <c r="R143">
        <f t="shared" si="19"/>
        <v>0</v>
      </c>
    </row>
    <row r="144" spans="1:18" x14ac:dyDescent="0.3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20"/>
        <v>0</v>
      </c>
      <c r="H144" t="str">
        <f t="shared" si="15"/>
        <v/>
      </c>
      <c r="I144">
        <f t="shared" si="21"/>
        <v>90</v>
      </c>
      <c r="J144">
        <f t="shared" si="21"/>
        <v>49</v>
      </c>
      <c r="K144">
        <f t="shared" si="21"/>
        <v>0</v>
      </c>
      <c r="L144">
        <f t="shared" si="16"/>
        <v>10</v>
      </c>
      <c r="M144">
        <f t="shared" si="14"/>
        <v>0</v>
      </c>
      <c r="P144" s="6">
        <f t="shared" si="17"/>
        <v>43130</v>
      </c>
      <c r="Q144">
        <f t="shared" si="18"/>
        <v>0</v>
      </c>
      <c r="R144">
        <f t="shared" si="19"/>
        <v>0</v>
      </c>
    </row>
    <row r="145" spans="1:18" x14ac:dyDescent="0.3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20"/>
        <v>-1</v>
      </c>
      <c r="H145" t="str">
        <f t="shared" si="15"/>
        <v/>
      </c>
      <c r="I145">
        <f t="shared" si="21"/>
        <v>90</v>
      </c>
      <c r="J145">
        <f t="shared" si="21"/>
        <v>49</v>
      </c>
      <c r="K145">
        <f t="shared" si="21"/>
        <v>0</v>
      </c>
      <c r="L145">
        <f t="shared" si="16"/>
        <v>58</v>
      </c>
      <c r="M145">
        <f t="shared" si="14"/>
        <v>0</v>
      </c>
      <c r="P145" s="6">
        <f t="shared" si="17"/>
        <v>43130</v>
      </c>
      <c r="Q145">
        <f t="shared" si="18"/>
        <v>0</v>
      </c>
      <c r="R145">
        <f t="shared" si="19"/>
        <v>0</v>
      </c>
    </row>
    <row r="146" spans="1:18" x14ac:dyDescent="0.3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20"/>
        <v>16</v>
      </c>
      <c r="H146" t="str">
        <f t="shared" si="15"/>
        <v/>
      </c>
      <c r="I146">
        <f t="shared" si="21"/>
        <v>90</v>
      </c>
      <c r="J146">
        <f t="shared" si="21"/>
        <v>49</v>
      </c>
      <c r="K146">
        <f t="shared" si="21"/>
        <v>0</v>
      </c>
      <c r="L146">
        <f t="shared" si="16"/>
        <v>58</v>
      </c>
      <c r="M146">
        <f t="shared" si="14"/>
        <v>34</v>
      </c>
      <c r="P146" s="6">
        <f t="shared" si="17"/>
        <v>43147</v>
      </c>
      <c r="Q146">
        <f t="shared" si="18"/>
        <v>34</v>
      </c>
      <c r="R146">
        <f t="shared" si="19"/>
        <v>0</v>
      </c>
    </row>
    <row r="147" spans="1:18" x14ac:dyDescent="0.3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20"/>
        <v>-1</v>
      </c>
      <c r="H147" t="str">
        <f t="shared" si="15"/>
        <v/>
      </c>
      <c r="I147">
        <f t="shared" si="21"/>
        <v>90</v>
      </c>
      <c r="J147">
        <f t="shared" si="21"/>
        <v>0</v>
      </c>
      <c r="K147">
        <f t="shared" si="21"/>
        <v>0</v>
      </c>
      <c r="L147">
        <f t="shared" si="16"/>
        <v>58</v>
      </c>
      <c r="M147">
        <f t="shared" si="14"/>
        <v>34</v>
      </c>
      <c r="P147" s="6">
        <f t="shared" si="17"/>
        <v>43147</v>
      </c>
      <c r="Q147">
        <f t="shared" si="18"/>
        <v>0</v>
      </c>
      <c r="R147">
        <f t="shared" si="19"/>
        <v>0</v>
      </c>
    </row>
    <row r="148" spans="1:18" x14ac:dyDescent="0.3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20"/>
        <v>-1</v>
      </c>
      <c r="H148" t="str">
        <f t="shared" si="15"/>
        <v/>
      </c>
      <c r="I148">
        <f t="shared" si="21"/>
        <v>100</v>
      </c>
      <c r="J148">
        <f t="shared" si="21"/>
        <v>0</v>
      </c>
      <c r="K148">
        <f t="shared" si="21"/>
        <v>0</v>
      </c>
      <c r="L148">
        <f t="shared" si="16"/>
        <v>58</v>
      </c>
      <c r="M148">
        <f t="shared" si="14"/>
        <v>34</v>
      </c>
      <c r="P148" s="6">
        <f t="shared" si="17"/>
        <v>43147</v>
      </c>
      <c r="Q148">
        <f t="shared" si="18"/>
        <v>0</v>
      </c>
      <c r="R148">
        <f t="shared" si="19"/>
        <v>0</v>
      </c>
    </row>
    <row r="149" spans="1:18" x14ac:dyDescent="0.3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20"/>
        <v>-1</v>
      </c>
      <c r="H149" t="str">
        <f t="shared" si="15"/>
        <v/>
      </c>
      <c r="I149">
        <f t="shared" si="21"/>
        <v>100</v>
      </c>
      <c r="J149">
        <f t="shared" si="21"/>
        <v>0</v>
      </c>
      <c r="K149">
        <f t="shared" si="21"/>
        <v>47</v>
      </c>
      <c r="L149">
        <f t="shared" si="16"/>
        <v>58</v>
      </c>
      <c r="M149">
        <f t="shared" si="14"/>
        <v>34</v>
      </c>
      <c r="P149" s="6">
        <f t="shared" si="17"/>
        <v>43147</v>
      </c>
      <c r="Q149">
        <f t="shared" si="18"/>
        <v>0</v>
      </c>
      <c r="R149">
        <f t="shared" si="19"/>
        <v>0</v>
      </c>
    </row>
    <row r="150" spans="1:18" x14ac:dyDescent="0.3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20"/>
        <v>-1</v>
      </c>
      <c r="H150" t="str">
        <f t="shared" si="15"/>
        <v/>
      </c>
      <c r="I150">
        <f t="shared" si="21"/>
        <v>100</v>
      </c>
      <c r="J150">
        <f t="shared" si="21"/>
        <v>0</v>
      </c>
      <c r="K150">
        <f t="shared" si="21"/>
        <v>47</v>
      </c>
      <c r="L150">
        <f t="shared" si="16"/>
        <v>106</v>
      </c>
      <c r="M150">
        <f t="shared" si="14"/>
        <v>34</v>
      </c>
      <c r="P150" s="6">
        <f t="shared" si="17"/>
        <v>43147</v>
      </c>
      <c r="Q150">
        <f t="shared" si="18"/>
        <v>0</v>
      </c>
      <c r="R150">
        <f t="shared" si="19"/>
        <v>0</v>
      </c>
    </row>
    <row r="151" spans="1:18" x14ac:dyDescent="0.3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20"/>
        <v>14</v>
      </c>
      <c r="H151" t="str">
        <f t="shared" si="15"/>
        <v/>
      </c>
      <c r="I151">
        <f t="shared" si="21"/>
        <v>100</v>
      </c>
      <c r="J151">
        <f t="shared" si="21"/>
        <v>0</v>
      </c>
      <c r="K151">
        <f t="shared" si="21"/>
        <v>47</v>
      </c>
      <c r="L151">
        <f t="shared" si="16"/>
        <v>106</v>
      </c>
      <c r="M151">
        <f t="shared" si="14"/>
        <v>0</v>
      </c>
      <c r="P151" s="6">
        <f t="shared" si="17"/>
        <v>43162</v>
      </c>
      <c r="Q151">
        <f t="shared" si="18"/>
        <v>0</v>
      </c>
      <c r="R151">
        <f t="shared" si="19"/>
        <v>34</v>
      </c>
    </row>
    <row r="152" spans="1:18" x14ac:dyDescent="0.3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20"/>
        <v>-1</v>
      </c>
      <c r="H152" t="str">
        <f t="shared" si="15"/>
        <v/>
      </c>
      <c r="I152">
        <f t="shared" si="21"/>
        <v>105</v>
      </c>
      <c r="J152">
        <f t="shared" si="21"/>
        <v>0</v>
      </c>
      <c r="K152">
        <f t="shared" si="21"/>
        <v>47</v>
      </c>
      <c r="L152">
        <f t="shared" si="16"/>
        <v>106</v>
      </c>
      <c r="M152">
        <f t="shared" si="14"/>
        <v>0</v>
      </c>
      <c r="P152" s="6">
        <f t="shared" si="17"/>
        <v>43162</v>
      </c>
      <c r="Q152">
        <f t="shared" si="18"/>
        <v>0</v>
      </c>
      <c r="R152">
        <f t="shared" si="19"/>
        <v>0</v>
      </c>
    </row>
    <row r="153" spans="1:18" x14ac:dyDescent="0.3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20"/>
        <v>18</v>
      </c>
      <c r="H153" t="str">
        <f t="shared" si="15"/>
        <v/>
      </c>
      <c r="I153">
        <f t="shared" si="21"/>
        <v>105</v>
      </c>
      <c r="J153">
        <f t="shared" si="21"/>
        <v>0</v>
      </c>
      <c r="K153">
        <f t="shared" si="21"/>
        <v>1</v>
      </c>
      <c r="L153">
        <f t="shared" si="16"/>
        <v>106</v>
      </c>
      <c r="M153">
        <f t="shared" si="14"/>
        <v>0</v>
      </c>
      <c r="P153" s="6">
        <f t="shared" si="17"/>
        <v>43181</v>
      </c>
      <c r="Q153">
        <f t="shared" si="18"/>
        <v>0</v>
      </c>
      <c r="R153">
        <f t="shared" si="19"/>
        <v>0</v>
      </c>
    </row>
    <row r="154" spans="1:18" x14ac:dyDescent="0.3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20"/>
        <v>-1</v>
      </c>
      <c r="H154" t="str">
        <f t="shared" si="15"/>
        <v/>
      </c>
      <c r="I154">
        <f t="shared" si="21"/>
        <v>105</v>
      </c>
      <c r="J154">
        <f t="shared" si="21"/>
        <v>0</v>
      </c>
      <c r="K154">
        <f t="shared" si="21"/>
        <v>1</v>
      </c>
      <c r="L154">
        <f t="shared" si="16"/>
        <v>155</v>
      </c>
      <c r="M154">
        <f t="shared" si="14"/>
        <v>0</v>
      </c>
      <c r="P154" s="6">
        <f t="shared" si="17"/>
        <v>43181</v>
      </c>
      <c r="Q154">
        <f t="shared" si="18"/>
        <v>0</v>
      </c>
      <c r="R154">
        <f t="shared" si="19"/>
        <v>0</v>
      </c>
    </row>
    <row r="155" spans="1:18" x14ac:dyDescent="0.3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20"/>
        <v>-1</v>
      </c>
      <c r="H155" t="str">
        <f t="shared" si="15"/>
        <v/>
      </c>
      <c r="I155">
        <f t="shared" si="21"/>
        <v>121</v>
      </c>
      <c r="J155">
        <f t="shared" si="21"/>
        <v>0</v>
      </c>
      <c r="K155">
        <f t="shared" si="21"/>
        <v>1</v>
      </c>
      <c r="L155">
        <f t="shared" si="16"/>
        <v>155</v>
      </c>
      <c r="M155">
        <f t="shared" si="14"/>
        <v>0</v>
      </c>
      <c r="P155" s="6">
        <f t="shared" si="17"/>
        <v>43181</v>
      </c>
      <c r="Q155">
        <f t="shared" si="18"/>
        <v>0</v>
      </c>
      <c r="R155">
        <f t="shared" si="19"/>
        <v>0</v>
      </c>
    </row>
    <row r="156" spans="1:18" x14ac:dyDescent="0.3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20"/>
        <v>25</v>
      </c>
      <c r="H156">
        <f t="shared" si="15"/>
        <v>1</v>
      </c>
      <c r="I156">
        <f t="shared" si="21"/>
        <v>121</v>
      </c>
      <c r="J156">
        <f t="shared" si="21"/>
        <v>0</v>
      </c>
      <c r="K156">
        <f t="shared" si="21"/>
        <v>1</v>
      </c>
      <c r="L156">
        <f t="shared" si="16"/>
        <v>155</v>
      </c>
      <c r="M156">
        <f t="shared" si="14"/>
        <v>5</v>
      </c>
      <c r="P156" s="6">
        <f t="shared" si="17"/>
        <v>43207</v>
      </c>
      <c r="Q156">
        <f t="shared" si="18"/>
        <v>5</v>
      </c>
      <c r="R156">
        <f t="shared" si="19"/>
        <v>0</v>
      </c>
    </row>
    <row r="157" spans="1:18" x14ac:dyDescent="0.3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20"/>
        <v>-1</v>
      </c>
      <c r="H157" t="str">
        <f t="shared" si="15"/>
        <v/>
      </c>
      <c r="I157">
        <f t="shared" si="21"/>
        <v>121</v>
      </c>
      <c r="J157">
        <f t="shared" si="21"/>
        <v>0</v>
      </c>
      <c r="K157">
        <f t="shared" si="21"/>
        <v>0</v>
      </c>
      <c r="L157">
        <f t="shared" si="16"/>
        <v>155</v>
      </c>
      <c r="M157">
        <f t="shared" si="14"/>
        <v>5</v>
      </c>
      <c r="P157" s="6">
        <f t="shared" si="17"/>
        <v>43207</v>
      </c>
      <c r="Q157">
        <f t="shared" si="18"/>
        <v>0</v>
      </c>
      <c r="R157">
        <f t="shared" si="19"/>
        <v>0</v>
      </c>
    </row>
    <row r="158" spans="1:18" x14ac:dyDescent="0.3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20"/>
        <v>-1</v>
      </c>
      <c r="H158" t="str">
        <f t="shared" si="15"/>
        <v/>
      </c>
      <c r="I158">
        <f t="shared" si="21"/>
        <v>155</v>
      </c>
      <c r="J158">
        <f t="shared" si="21"/>
        <v>0</v>
      </c>
      <c r="K158">
        <f t="shared" si="21"/>
        <v>0</v>
      </c>
      <c r="L158">
        <f t="shared" si="16"/>
        <v>155</v>
      </c>
      <c r="M158">
        <f t="shared" si="14"/>
        <v>5</v>
      </c>
      <c r="P158" s="6">
        <f t="shared" si="17"/>
        <v>43207</v>
      </c>
      <c r="Q158">
        <f t="shared" si="18"/>
        <v>0</v>
      </c>
      <c r="R158">
        <f t="shared" si="19"/>
        <v>0</v>
      </c>
    </row>
    <row r="159" spans="1:18" x14ac:dyDescent="0.3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20"/>
        <v>-1</v>
      </c>
      <c r="H159" t="str">
        <f t="shared" si="15"/>
        <v/>
      </c>
      <c r="I159">
        <f t="shared" si="21"/>
        <v>155</v>
      </c>
      <c r="J159">
        <f t="shared" si="21"/>
        <v>0</v>
      </c>
      <c r="K159">
        <f t="shared" si="21"/>
        <v>0</v>
      </c>
      <c r="L159">
        <f t="shared" si="16"/>
        <v>184</v>
      </c>
      <c r="M159">
        <f t="shared" si="14"/>
        <v>5</v>
      </c>
      <c r="P159" s="6">
        <f t="shared" si="17"/>
        <v>43207</v>
      </c>
      <c r="Q159">
        <f t="shared" si="18"/>
        <v>0</v>
      </c>
      <c r="R159">
        <f t="shared" si="19"/>
        <v>0</v>
      </c>
    </row>
    <row r="160" spans="1:18" x14ac:dyDescent="0.3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20"/>
        <v>20</v>
      </c>
      <c r="H160" t="str">
        <f t="shared" si="15"/>
        <v/>
      </c>
      <c r="I160">
        <f t="shared" si="21"/>
        <v>155</v>
      </c>
      <c r="J160">
        <f t="shared" si="21"/>
        <v>34</v>
      </c>
      <c r="K160">
        <f t="shared" si="21"/>
        <v>0</v>
      </c>
      <c r="L160">
        <f t="shared" si="16"/>
        <v>184</v>
      </c>
      <c r="M160">
        <f t="shared" si="14"/>
        <v>5</v>
      </c>
      <c r="P160" s="6">
        <f t="shared" si="17"/>
        <v>43228</v>
      </c>
      <c r="Q160">
        <f t="shared" si="18"/>
        <v>0</v>
      </c>
      <c r="R160">
        <f t="shared" si="19"/>
        <v>0</v>
      </c>
    </row>
    <row r="161" spans="1:18" x14ac:dyDescent="0.3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20"/>
        <v>-1</v>
      </c>
      <c r="H161" t="str">
        <f t="shared" si="15"/>
        <v/>
      </c>
      <c r="I161">
        <f t="shared" si="21"/>
        <v>155</v>
      </c>
      <c r="J161">
        <f t="shared" si="21"/>
        <v>34</v>
      </c>
      <c r="K161">
        <f t="shared" si="21"/>
        <v>27</v>
      </c>
      <c r="L161">
        <f t="shared" si="16"/>
        <v>184</v>
      </c>
      <c r="M161">
        <f t="shared" si="14"/>
        <v>5</v>
      </c>
      <c r="P161" s="6">
        <f t="shared" si="17"/>
        <v>43228</v>
      </c>
      <c r="Q161">
        <f t="shared" si="18"/>
        <v>0</v>
      </c>
      <c r="R161">
        <f t="shared" si="19"/>
        <v>0</v>
      </c>
    </row>
    <row r="162" spans="1:18" x14ac:dyDescent="0.3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20"/>
        <v>-1</v>
      </c>
      <c r="H162" t="str">
        <f t="shared" si="15"/>
        <v/>
      </c>
      <c r="I162">
        <f t="shared" si="21"/>
        <v>195</v>
      </c>
      <c r="J162">
        <f t="shared" si="21"/>
        <v>34</v>
      </c>
      <c r="K162">
        <f t="shared" si="21"/>
        <v>27</v>
      </c>
      <c r="L162">
        <f t="shared" si="16"/>
        <v>184</v>
      </c>
      <c r="M162">
        <f t="shared" si="14"/>
        <v>5</v>
      </c>
      <c r="P162" s="6">
        <f t="shared" si="17"/>
        <v>43228</v>
      </c>
      <c r="Q162">
        <f t="shared" si="18"/>
        <v>0</v>
      </c>
      <c r="R162">
        <f t="shared" si="19"/>
        <v>0</v>
      </c>
    </row>
    <row r="163" spans="1:18" x14ac:dyDescent="0.3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20"/>
        <v>23</v>
      </c>
      <c r="H163">
        <f t="shared" si="15"/>
        <v>1</v>
      </c>
      <c r="I163">
        <f t="shared" si="21"/>
        <v>195</v>
      </c>
      <c r="J163">
        <f t="shared" si="21"/>
        <v>34</v>
      </c>
      <c r="K163">
        <f t="shared" si="21"/>
        <v>27</v>
      </c>
      <c r="L163">
        <f t="shared" si="16"/>
        <v>0</v>
      </c>
      <c r="M163">
        <f t="shared" si="14"/>
        <v>5</v>
      </c>
      <c r="P163" s="6">
        <f t="shared" si="17"/>
        <v>43252</v>
      </c>
      <c r="Q163">
        <f t="shared" si="18"/>
        <v>0</v>
      </c>
      <c r="R163">
        <f t="shared" si="19"/>
        <v>0</v>
      </c>
    </row>
    <row r="164" spans="1:18" x14ac:dyDescent="0.3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20"/>
        <v>-1</v>
      </c>
      <c r="H164" t="str">
        <f t="shared" si="15"/>
        <v/>
      </c>
      <c r="I164">
        <f t="shared" si="21"/>
        <v>195</v>
      </c>
      <c r="J164">
        <f t="shared" si="21"/>
        <v>34</v>
      </c>
      <c r="K164">
        <f t="shared" si="21"/>
        <v>27</v>
      </c>
      <c r="L164">
        <f t="shared" si="16"/>
        <v>0</v>
      </c>
      <c r="M164">
        <f t="shared" si="14"/>
        <v>53</v>
      </c>
      <c r="P164" s="6">
        <f t="shared" si="17"/>
        <v>43252</v>
      </c>
      <c r="Q164">
        <f t="shared" si="18"/>
        <v>48</v>
      </c>
      <c r="R164">
        <f t="shared" si="19"/>
        <v>0</v>
      </c>
    </row>
    <row r="165" spans="1:18" x14ac:dyDescent="0.3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20"/>
        <v>-1</v>
      </c>
      <c r="H165" t="str">
        <f t="shared" si="15"/>
        <v/>
      </c>
      <c r="I165">
        <f t="shared" si="21"/>
        <v>195</v>
      </c>
      <c r="J165">
        <f t="shared" si="21"/>
        <v>55</v>
      </c>
      <c r="K165">
        <f t="shared" si="21"/>
        <v>27</v>
      </c>
      <c r="L165">
        <f t="shared" si="16"/>
        <v>0</v>
      </c>
      <c r="M165">
        <f t="shared" si="14"/>
        <v>53</v>
      </c>
      <c r="P165" s="6">
        <f t="shared" si="17"/>
        <v>43252</v>
      </c>
      <c r="Q165">
        <f t="shared" si="18"/>
        <v>0</v>
      </c>
      <c r="R165">
        <f t="shared" si="19"/>
        <v>0</v>
      </c>
    </row>
    <row r="166" spans="1:18" x14ac:dyDescent="0.3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20"/>
        <v>17</v>
      </c>
      <c r="H166" t="str">
        <f t="shared" si="15"/>
        <v/>
      </c>
      <c r="I166">
        <f t="shared" si="21"/>
        <v>195</v>
      </c>
      <c r="J166">
        <f t="shared" si="21"/>
        <v>55</v>
      </c>
      <c r="K166">
        <f t="shared" si="21"/>
        <v>27</v>
      </c>
      <c r="L166">
        <f t="shared" si="16"/>
        <v>47</v>
      </c>
      <c r="M166">
        <f t="shared" si="14"/>
        <v>53</v>
      </c>
      <c r="P166" s="6">
        <f t="shared" si="17"/>
        <v>43270</v>
      </c>
      <c r="Q166">
        <f t="shared" si="18"/>
        <v>0</v>
      </c>
      <c r="R166">
        <f t="shared" si="19"/>
        <v>0</v>
      </c>
    </row>
    <row r="167" spans="1:18" x14ac:dyDescent="0.3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20"/>
        <v>-1</v>
      </c>
      <c r="H167" t="str">
        <f t="shared" si="15"/>
        <v/>
      </c>
      <c r="I167">
        <f t="shared" si="21"/>
        <v>195</v>
      </c>
      <c r="J167">
        <f t="shared" si="21"/>
        <v>61</v>
      </c>
      <c r="K167">
        <f t="shared" si="21"/>
        <v>27</v>
      </c>
      <c r="L167">
        <f t="shared" si="16"/>
        <v>47</v>
      </c>
      <c r="M167">
        <f t="shared" si="14"/>
        <v>53</v>
      </c>
      <c r="P167" s="6">
        <f t="shared" si="17"/>
        <v>43270</v>
      </c>
      <c r="Q167">
        <f t="shared" si="18"/>
        <v>0</v>
      </c>
      <c r="R167">
        <f t="shared" si="19"/>
        <v>0</v>
      </c>
    </row>
    <row r="168" spans="1:18" x14ac:dyDescent="0.3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20"/>
        <v>-1</v>
      </c>
      <c r="H168" t="str">
        <f t="shared" si="15"/>
        <v/>
      </c>
      <c r="I168">
        <f t="shared" si="21"/>
        <v>195</v>
      </c>
      <c r="J168">
        <f t="shared" si="21"/>
        <v>61</v>
      </c>
      <c r="K168">
        <f t="shared" si="21"/>
        <v>27</v>
      </c>
      <c r="L168">
        <f t="shared" si="16"/>
        <v>47</v>
      </c>
      <c r="M168">
        <f t="shared" si="14"/>
        <v>100</v>
      </c>
      <c r="P168" s="6">
        <f t="shared" si="17"/>
        <v>43270</v>
      </c>
      <c r="Q168">
        <f t="shared" si="18"/>
        <v>47</v>
      </c>
      <c r="R168">
        <f t="shared" si="19"/>
        <v>0</v>
      </c>
    </row>
    <row r="169" spans="1:18" x14ac:dyDescent="0.3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20"/>
        <v>21</v>
      </c>
      <c r="H169">
        <f t="shared" si="15"/>
        <v>1</v>
      </c>
      <c r="I169">
        <f t="shared" si="21"/>
        <v>3</v>
      </c>
      <c r="J169">
        <f t="shared" si="21"/>
        <v>61</v>
      </c>
      <c r="K169">
        <f t="shared" si="21"/>
        <v>27</v>
      </c>
      <c r="L169">
        <f t="shared" si="16"/>
        <v>47</v>
      </c>
      <c r="M169">
        <f t="shared" si="14"/>
        <v>100</v>
      </c>
      <c r="P169" s="6">
        <f t="shared" si="17"/>
        <v>43292</v>
      </c>
      <c r="Q169">
        <f t="shared" si="18"/>
        <v>0</v>
      </c>
      <c r="R169">
        <f t="shared" si="19"/>
        <v>0</v>
      </c>
    </row>
    <row r="170" spans="1:18" x14ac:dyDescent="0.3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20"/>
        <v>-1</v>
      </c>
      <c r="H170" t="str">
        <f t="shared" si="15"/>
        <v/>
      </c>
      <c r="I170">
        <f t="shared" si="21"/>
        <v>3</v>
      </c>
      <c r="J170">
        <f t="shared" si="21"/>
        <v>13</v>
      </c>
      <c r="K170">
        <f t="shared" si="21"/>
        <v>27</v>
      </c>
      <c r="L170">
        <f t="shared" si="16"/>
        <v>47</v>
      </c>
      <c r="M170">
        <f t="shared" si="14"/>
        <v>100</v>
      </c>
      <c r="P170" s="6">
        <f t="shared" si="17"/>
        <v>43292</v>
      </c>
      <c r="Q170">
        <f t="shared" si="18"/>
        <v>0</v>
      </c>
      <c r="R170">
        <f t="shared" si="19"/>
        <v>0</v>
      </c>
    </row>
    <row r="171" spans="1:18" x14ac:dyDescent="0.3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20"/>
        <v>-1</v>
      </c>
      <c r="H171" t="str">
        <f t="shared" si="15"/>
        <v/>
      </c>
      <c r="I171">
        <f t="shared" si="21"/>
        <v>3</v>
      </c>
      <c r="J171">
        <f t="shared" si="21"/>
        <v>13</v>
      </c>
      <c r="K171">
        <f t="shared" si="21"/>
        <v>27</v>
      </c>
      <c r="L171">
        <f t="shared" si="16"/>
        <v>65</v>
      </c>
      <c r="M171">
        <f t="shared" si="14"/>
        <v>100</v>
      </c>
      <c r="P171" s="6">
        <f t="shared" si="17"/>
        <v>43292</v>
      </c>
      <c r="Q171">
        <f t="shared" si="18"/>
        <v>0</v>
      </c>
      <c r="R171">
        <f t="shared" si="19"/>
        <v>0</v>
      </c>
    </row>
    <row r="172" spans="1:18" x14ac:dyDescent="0.3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20"/>
        <v>-1</v>
      </c>
      <c r="H172" t="str">
        <f t="shared" si="15"/>
        <v/>
      </c>
      <c r="I172">
        <f t="shared" si="21"/>
        <v>3</v>
      </c>
      <c r="J172">
        <f t="shared" si="21"/>
        <v>13</v>
      </c>
      <c r="K172">
        <f t="shared" si="21"/>
        <v>27</v>
      </c>
      <c r="L172">
        <f t="shared" si="16"/>
        <v>65</v>
      </c>
      <c r="M172">
        <f t="shared" si="14"/>
        <v>125</v>
      </c>
      <c r="P172" s="6">
        <f t="shared" si="17"/>
        <v>43292</v>
      </c>
      <c r="Q172">
        <f t="shared" si="18"/>
        <v>25</v>
      </c>
      <c r="R172">
        <f t="shared" si="19"/>
        <v>0</v>
      </c>
    </row>
    <row r="173" spans="1:18" x14ac:dyDescent="0.3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>
        <f t="shared" si="20"/>
        <v>-1</v>
      </c>
      <c r="H173" t="str">
        <f t="shared" si="15"/>
        <v/>
      </c>
      <c r="I173">
        <f t="shared" si="21"/>
        <v>3</v>
      </c>
      <c r="J173">
        <f t="shared" si="21"/>
        <v>13</v>
      </c>
      <c r="K173">
        <f t="shared" si="21"/>
        <v>29</v>
      </c>
      <c r="L173">
        <f t="shared" si="16"/>
        <v>65</v>
      </c>
      <c r="M173">
        <f t="shared" si="14"/>
        <v>125</v>
      </c>
      <c r="P173" s="6">
        <f t="shared" si="17"/>
        <v>43292</v>
      </c>
      <c r="Q173">
        <f t="shared" si="18"/>
        <v>0</v>
      </c>
      <c r="R173">
        <f t="shared" si="19"/>
        <v>0</v>
      </c>
    </row>
    <row r="174" spans="1:18" x14ac:dyDescent="0.3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20"/>
        <v>24</v>
      </c>
      <c r="H174">
        <f t="shared" si="15"/>
        <v>1</v>
      </c>
      <c r="I174">
        <f t="shared" si="21"/>
        <v>3</v>
      </c>
      <c r="J174">
        <f t="shared" si="21"/>
        <v>0</v>
      </c>
      <c r="K174">
        <f t="shared" si="21"/>
        <v>29</v>
      </c>
      <c r="L174">
        <f t="shared" si="16"/>
        <v>65</v>
      </c>
      <c r="M174">
        <f t="shared" si="14"/>
        <v>125</v>
      </c>
      <c r="P174" s="6">
        <f t="shared" si="17"/>
        <v>43317</v>
      </c>
      <c r="Q174">
        <f t="shared" si="18"/>
        <v>0</v>
      </c>
      <c r="R174">
        <f t="shared" si="19"/>
        <v>0</v>
      </c>
    </row>
    <row r="175" spans="1:18" x14ac:dyDescent="0.3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20"/>
        <v>-1</v>
      </c>
      <c r="H175" t="str">
        <f t="shared" si="15"/>
        <v/>
      </c>
      <c r="I175">
        <f t="shared" si="21"/>
        <v>3</v>
      </c>
      <c r="J175">
        <f t="shared" si="21"/>
        <v>0</v>
      </c>
      <c r="K175">
        <f t="shared" si="21"/>
        <v>29</v>
      </c>
      <c r="L175">
        <f t="shared" si="16"/>
        <v>65</v>
      </c>
      <c r="M175">
        <f t="shared" si="14"/>
        <v>4</v>
      </c>
      <c r="P175" s="6">
        <f t="shared" si="17"/>
        <v>43317</v>
      </c>
      <c r="Q175">
        <f t="shared" si="18"/>
        <v>0</v>
      </c>
      <c r="R175">
        <f t="shared" si="19"/>
        <v>121</v>
      </c>
    </row>
    <row r="176" spans="1:18" x14ac:dyDescent="0.3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20"/>
        <v>-1</v>
      </c>
      <c r="H176" t="str">
        <f t="shared" si="15"/>
        <v/>
      </c>
      <c r="I176">
        <f t="shared" si="21"/>
        <v>3</v>
      </c>
      <c r="J176">
        <f t="shared" si="21"/>
        <v>0</v>
      </c>
      <c r="K176">
        <f t="shared" si="21"/>
        <v>59</v>
      </c>
      <c r="L176">
        <f t="shared" si="16"/>
        <v>65</v>
      </c>
      <c r="M176">
        <f t="shared" si="14"/>
        <v>4</v>
      </c>
      <c r="P176" s="6">
        <f t="shared" si="17"/>
        <v>43317</v>
      </c>
      <c r="Q176">
        <f t="shared" si="18"/>
        <v>0</v>
      </c>
      <c r="R176">
        <f t="shared" si="19"/>
        <v>0</v>
      </c>
    </row>
    <row r="177" spans="1:18" x14ac:dyDescent="0.3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20"/>
        <v>-1</v>
      </c>
      <c r="H177" t="str">
        <f t="shared" si="15"/>
        <v/>
      </c>
      <c r="I177">
        <f t="shared" si="21"/>
        <v>49</v>
      </c>
      <c r="J177">
        <f t="shared" si="21"/>
        <v>0</v>
      </c>
      <c r="K177">
        <f t="shared" si="21"/>
        <v>59</v>
      </c>
      <c r="L177">
        <f t="shared" si="16"/>
        <v>65</v>
      </c>
      <c r="M177">
        <f t="shared" si="14"/>
        <v>4</v>
      </c>
      <c r="P177" s="6">
        <f t="shared" si="17"/>
        <v>43317</v>
      </c>
      <c r="Q177">
        <f t="shared" si="18"/>
        <v>0</v>
      </c>
      <c r="R177">
        <f t="shared" si="19"/>
        <v>0</v>
      </c>
    </row>
    <row r="178" spans="1:18" x14ac:dyDescent="0.3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20"/>
        <v>12</v>
      </c>
      <c r="H178" t="str">
        <f t="shared" si="15"/>
        <v/>
      </c>
      <c r="I178">
        <f t="shared" si="21"/>
        <v>0</v>
      </c>
      <c r="J178">
        <f t="shared" si="21"/>
        <v>0</v>
      </c>
      <c r="K178">
        <f t="shared" si="21"/>
        <v>59</v>
      </c>
      <c r="L178">
        <f t="shared" si="16"/>
        <v>65</v>
      </c>
      <c r="M178">
        <f t="shared" si="14"/>
        <v>4</v>
      </c>
      <c r="P178" s="6">
        <f t="shared" si="17"/>
        <v>43330</v>
      </c>
      <c r="Q178">
        <f t="shared" si="18"/>
        <v>0</v>
      </c>
      <c r="R178">
        <f t="shared" si="19"/>
        <v>0</v>
      </c>
    </row>
    <row r="179" spans="1:18" x14ac:dyDescent="0.3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20"/>
        <v>-1</v>
      </c>
      <c r="H179" t="str">
        <f t="shared" si="15"/>
        <v/>
      </c>
      <c r="I179">
        <f t="shared" si="21"/>
        <v>0</v>
      </c>
      <c r="J179">
        <f t="shared" si="21"/>
        <v>0</v>
      </c>
      <c r="K179">
        <f t="shared" si="21"/>
        <v>59</v>
      </c>
      <c r="L179">
        <f t="shared" si="16"/>
        <v>4</v>
      </c>
      <c r="M179">
        <f t="shared" si="14"/>
        <v>4</v>
      </c>
      <c r="P179" s="6">
        <f t="shared" si="17"/>
        <v>43330</v>
      </c>
      <c r="Q179">
        <f t="shared" si="18"/>
        <v>0</v>
      </c>
      <c r="R179">
        <f t="shared" si="19"/>
        <v>0</v>
      </c>
    </row>
    <row r="180" spans="1:18" x14ac:dyDescent="0.3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20"/>
        <v>-1</v>
      </c>
      <c r="H180" t="str">
        <f t="shared" si="15"/>
        <v/>
      </c>
      <c r="I180">
        <f t="shared" si="21"/>
        <v>0</v>
      </c>
      <c r="J180">
        <f t="shared" si="21"/>
        <v>0</v>
      </c>
      <c r="K180">
        <f t="shared" si="21"/>
        <v>78</v>
      </c>
      <c r="L180">
        <f t="shared" si="16"/>
        <v>4</v>
      </c>
      <c r="M180">
        <f t="shared" si="14"/>
        <v>4</v>
      </c>
      <c r="P180" s="6">
        <f t="shared" si="17"/>
        <v>43330</v>
      </c>
      <c r="Q180">
        <f t="shared" si="18"/>
        <v>0</v>
      </c>
      <c r="R180">
        <f t="shared" si="19"/>
        <v>0</v>
      </c>
    </row>
    <row r="181" spans="1:18" x14ac:dyDescent="0.3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20"/>
        <v>-1</v>
      </c>
      <c r="H181" t="str">
        <f t="shared" si="15"/>
        <v/>
      </c>
      <c r="I181">
        <f t="shared" si="21"/>
        <v>0</v>
      </c>
      <c r="J181">
        <f t="shared" si="21"/>
        <v>0</v>
      </c>
      <c r="K181">
        <f t="shared" si="21"/>
        <v>78</v>
      </c>
      <c r="L181">
        <f t="shared" si="16"/>
        <v>4</v>
      </c>
      <c r="M181">
        <f t="shared" si="14"/>
        <v>26</v>
      </c>
      <c r="P181" s="6">
        <f t="shared" si="17"/>
        <v>43330</v>
      </c>
      <c r="Q181">
        <f t="shared" si="18"/>
        <v>22</v>
      </c>
      <c r="R181">
        <f t="shared" si="19"/>
        <v>0</v>
      </c>
    </row>
    <row r="182" spans="1:18" x14ac:dyDescent="0.3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20"/>
        <v>16</v>
      </c>
      <c r="H182" t="str">
        <f t="shared" si="15"/>
        <v/>
      </c>
      <c r="I182">
        <f t="shared" si="21"/>
        <v>0</v>
      </c>
      <c r="J182">
        <f t="shared" si="21"/>
        <v>9</v>
      </c>
      <c r="K182">
        <f t="shared" si="21"/>
        <v>78</v>
      </c>
      <c r="L182">
        <f t="shared" si="16"/>
        <v>4</v>
      </c>
      <c r="M182">
        <f t="shared" si="14"/>
        <v>26</v>
      </c>
      <c r="P182" s="6">
        <f t="shared" si="17"/>
        <v>43347</v>
      </c>
      <c r="Q182">
        <f t="shared" si="18"/>
        <v>0</v>
      </c>
      <c r="R182">
        <f t="shared" si="19"/>
        <v>0</v>
      </c>
    </row>
    <row r="183" spans="1:18" x14ac:dyDescent="0.3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20"/>
        <v>-1</v>
      </c>
      <c r="H183" t="str">
        <f t="shared" si="15"/>
        <v/>
      </c>
      <c r="I183">
        <f t="shared" si="21"/>
        <v>0</v>
      </c>
      <c r="J183">
        <f t="shared" si="21"/>
        <v>9</v>
      </c>
      <c r="K183">
        <f t="shared" si="21"/>
        <v>78</v>
      </c>
      <c r="L183">
        <f t="shared" si="16"/>
        <v>0</v>
      </c>
      <c r="M183">
        <f t="shared" si="14"/>
        <v>26</v>
      </c>
      <c r="P183" s="6">
        <f t="shared" si="17"/>
        <v>43347</v>
      </c>
      <c r="Q183">
        <f t="shared" si="18"/>
        <v>0</v>
      </c>
      <c r="R183">
        <f t="shared" si="19"/>
        <v>0</v>
      </c>
    </row>
    <row r="184" spans="1:18" x14ac:dyDescent="0.3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20"/>
        <v>-1</v>
      </c>
      <c r="H184" t="str">
        <f t="shared" si="15"/>
        <v/>
      </c>
      <c r="I184">
        <f t="shared" si="21"/>
        <v>0</v>
      </c>
      <c r="J184">
        <f t="shared" si="21"/>
        <v>9</v>
      </c>
      <c r="K184">
        <f t="shared" si="21"/>
        <v>86</v>
      </c>
      <c r="L184">
        <f t="shared" si="16"/>
        <v>0</v>
      </c>
      <c r="M184">
        <f t="shared" si="14"/>
        <v>26</v>
      </c>
      <c r="P184" s="6">
        <f t="shared" si="17"/>
        <v>43347</v>
      </c>
      <c r="Q184">
        <f t="shared" si="18"/>
        <v>0</v>
      </c>
      <c r="R184">
        <f t="shared" si="19"/>
        <v>0</v>
      </c>
    </row>
    <row r="185" spans="1:18" x14ac:dyDescent="0.3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20"/>
        <v>-1</v>
      </c>
      <c r="H185" t="str">
        <f t="shared" si="15"/>
        <v/>
      </c>
      <c r="I185">
        <f t="shared" si="21"/>
        <v>47</v>
      </c>
      <c r="J185">
        <f t="shared" si="21"/>
        <v>9</v>
      </c>
      <c r="K185">
        <f t="shared" si="21"/>
        <v>86</v>
      </c>
      <c r="L185">
        <f t="shared" si="16"/>
        <v>0</v>
      </c>
      <c r="M185">
        <f t="shared" si="14"/>
        <v>26</v>
      </c>
      <c r="P185" s="6">
        <f t="shared" si="17"/>
        <v>43347</v>
      </c>
      <c r="Q185">
        <f t="shared" si="18"/>
        <v>0</v>
      </c>
      <c r="R185">
        <f t="shared" si="19"/>
        <v>0</v>
      </c>
    </row>
    <row r="186" spans="1:18" x14ac:dyDescent="0.3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20"/>
        <v>14</v>
      </c>
      <c r="H186" t="str">
        <f t="shared" si="15"/>
        <v/>
      </c>
      <c r="I186">
        <f t="shared" si="21"/>
        <v>47</v>
      </c>
      <c r="J186">
        <f t="shared" si="21"/>
        <v>9</v>
      </c>
      <c r="K186">
        <f t="shared" si="21"/>
        <v>4</v>
      </c>
      <c r="L186">
        <f t="shared" si="16"/>
        <v>0</v>
      </c>
      <c r="M186">
        <f t="shared" si="14"/>
        <v>26</v>
      </c>
      <c r="P186" s="6">
        <f t="shared" si="17"/>
        <v>43362</v>
      </c>
      <c r="Q186">
        <f t="shared" si="18"/>
        <v>0</v>
      </c>
      <c r="R186">
        <f t="shared" si="19"/>
        <v>0</v>
      </c>
    </row>
    <row r="187" spans="1:18" x14ac:dyDescent="0.3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20"/>
        <v>-1</v>
      </c>
      <c r="H187" t="str">
        <f t="shared" si="15"/>
        <v/>
      </c>
      <c r="I187">
        <f t="shared" si="21"/>
        <v>47</v>
      </c>
      <c r="J187">
        <f t="shared" si="21"/>
        <v>9</v>
      </c>
      <c r="K187">
        <f t="shared" si="21"/>
        <v>4</v>
      </c>
      <c r="L187">
        <f t="shared" si="16"/>
        <v>0</v>
      </c>
      <c r="M187">
        <f t="shared" si="14"/>
        <v>0</v>
      </c>
      <c r="P187" s="6">
        <f t="shared" si="17"/>
        <v>43362</v>
      </c>
      <c r="Q187">
        <f t="shared" si="18"/>
        <v>0</v>
      </c>
      <c r="R187">
        <f t="shared" si="19"/>
        <v>26</v>
      </c>
    </row>
    <row r="188" spans="1:18" x14ac:dyDescent="0.3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20"/>
        <v>-1</v>
      </c>
      <c r="H188" t="str">
        <f t="shared" si="15"/>
        <v/>
      </c>
      <c r="I188">
        <f t="shared" si="21"/>
        <v>71</v>
      </c>
      <c r="J188">
        <f t="shared" si="21"/>
        <v>9</v>
      </c>
      <c r="K188">
        <f t="shared" si="21"/>
        <v>4</v>
      </c>
      <c r="L188">
        <f t="shared" si="16"/>
        <v>0</v>
      </c>
      <c r="M188">
        <f t="shared" si="14"/>
        <v>0</v>
      </c>
      <c r="P188" s="6">
        <f t="shared" si="17"/>
        <v>43362</v>
      </c>
      <c r="Q188">
        <f t="shared" si="18"/>
        <v>0</v>
      </c>
      <c r="R188">
        <f t="shared" si="19"/>
        <v>0</v>
      </c>
    </row>
    <row r="189" spans="1:18" x14ac:dyDescent="0.3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20"/>
        <v>-1</v>
      </c>
      <c r="H189" t="str">
        <f t="shared" si="15"/>
        <v/>
      </c>
      <c r="I189">
        <f t="shared" si="21"/>
        <v>71</v>
      </c>
      <c r="J189">
        <f t="shared" si="21"/>
        <v>45</v>
      </c>
      <c r="K189">
        <f t="shared" si="21"/>
        <v>4</v>
      </c>
      <c r="L189">
        <f t="shared" si="16"/>
        <v>0</v>
      </c>
      <c r="M189">
        <f t="shared" si="14"/>
        <v>0</v>
      </c>
      <c r="P189" s="6">
        <f t="shared" si="17"/>
        <v>43362</v>
      </c>
      <c r="Q189">
        <f t="shared" si="18"/>
        <v>0</v>
      </c>
      <c r="R189">
        <f t="shared" si="19"/>
        <v>0</v>
      </c>
    </row>
    <row r="190" spans="1:18" x14ac:dyDescent="0.3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20"/>
        <v>-1</v>
      </c>
      <c r="H190" t="str">
        <f t="shared" si="15"/>
        <v/>
      </c>
      <c r="I190">
        <f t="shared" si="21"/>
        <v>71</v>
      </c>
      <c r="J190">
        <f t="shared" si="21"/>
        <v>45</v>
      </c>
      <c r="K190">
        <f t="shared" si="21"/>
        <v>4</v>
      </c>
      <c r="L190">
        <f t="shared" si="16"/>
        <v>6</v>
      </c>
      <c r="M190">
        <f t="shared" si="14"/>
        <v>0</v>
      </c>
      <c r="P190" s="6">
        <f t="shared" si="17"/>
        <v>43362</v>
      </c>
      <c r="Q190">
        <f t="shared" si="18"/>
        <v>0</v>
      </c>
      <c r="R190">
        <f t="shared" si="19"/>
        <v>0</v>
      </c>
    </row>
    <row r="191" spans="1:18" x14ac:dyDescent="0.3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20"/>
        <v>18</v>
      </c>
      <c r="H191" t="str">
        <f t="shared" si="15"/>
        <v/>
      </c>
      <c r="I191">
        <f t="shared" si="21"/>
        <v>71</v>
      </c>
      <c r="J191">
        <f t="shared" si="21"/>
        <v>0</v>
      </c>
      <c r="K191">
        <f t="shared" si="21"/>
        <v>4</v>
      </c>
      <c r="L191">
        <f t="shared" si="16"/>
        <v>6</v>
      </c>
      <c r="M191">
        <f t="shared" si="16"/>
        <v>0</v>
      </c>
      <c r="P191" s="6">
        <f t="shared" si="17"/>
        <v>43381</v>
      </c>
      <c r="Q191">
        <f t="shared" si="18"/>
        <v>0</v>
      </c>
      <c r="R191">
        <f t="shared" si="19"/>
        <v>0</v>
      </c>
    </row>
    <row r="192" spans="1:18" x14ac:dyDescent="0.3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20"/>
        <v>-1</v>
      </c>
      <c r="H192" t="str">
        <f t="shared" si="15"/>
        <v/>
      </c>
      <c r="I192">
        <f t="shared" si="21"/>
        <v>89</v>
      </c>
      <c r="J192">
        <f t="shared" si="21"/>
        <v>0</v>
      </c>
      <c r="K192">
        <f t="shared" si="21"/>
        <v>4</v>
      </c>
      <c r="L192">
        <f t="shared" si="16"/>
        <v>6</v>
      </c>
      <c r="M192">
        <f t="shared" si="16"/>
        <v>0</v>
      </c>
      <c r="P192" s="6">
        <f t="shared" si="17"/>
        <v>43381</v>
      </c>
      <c r="Q192">
        <f t="shared" si="18"/>
        <v>0</v>
      </c>
      <c r="R192">
        <f t="shared" si="19"/>
        <v>0</v>
      </c>
    </row>
    <row r="193" spans="1:18" x14ac:dyDescent="0.3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 t="shared" si="20"/>
        <v>-1</v>
      </c>
      <c r="H193" t="str">
        <f t="shared" si="15"/>
        <v/>
      </c>
      <c r="I193">
        <f t="shared" si="21"/>
        <v>89</v>
      </c>
      <c r="J193">
        <f t="shared" si="21"/>
        <v>0</v>
      </c>
      <c r="K193">
        <f t="shared" si="21"/>
        <v>4</v>
      </c>
      <c r="L193">
        <f t="shared" si="16"/>
        <v>6</v>
      </c>
      <c r="M193">
        <f t="shared" si="16"/>
        <v>20</v>
      </c>
      <c r="P193" s="6">
        <f t="shared" si="17"/>
        <v>43381</v>
      </c>
      <c r="Q193">
        <f t="shared" si="18"/>
        <v>20</v>
      </c>
      <c r="R193">
        <f t="shared" si="19"/>
        <v>0</v>
      </c>
    </row>
    <row r="194" spans="1:18" x14ac:dyDescent="0.3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20"/>
        <v>25</v>
      </c>
      <c r="H194">
        <f t="shared" si="15"/>
        <v>1</v>
      </c>
      <c r="I194">
        <f t="shared" si="21"/>
        <v>89</v>
      </c>
      <c r="J194">
        <f t="shared" si="21"/>
        <v>0</v>
      </c>
      <c r="K194">
        <f t="shared" si="21"/>
        <v>0</v>
      </c>
      <c r="L194">
        <f t="shared" si="16"/>
        <v>6</v>
      </c>
      <c r="M194">
        <f t="shared" si="16"/>
        <v>20</v>
      </c>
      <c r="P194" s="6">
        <f t="shared" si="17"/>
        <v>43407</v>
      </c>
      <c r="Q194">
        <f t="shared" si="18"/>
        <v>0</v>
      </c>
      <c r="R194">
        <f t="shared" si="19"/>
        <v>0</v>
      </c>
    </row>
    <row r="195" spans="1:18" x14ac:dyDescent="0.3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si="20"/>
        <v>-1</v>
      </c>
      <c r="H195" t="str">
        <f t="shared" ref="H195:H203" si="22">IF(G195&gt;20,1,"")</f>
        <v/>
      </c>
      <c r="I195">
        <f t="shared" si="21"/>
        <v>89</v>
      </c>
      <c r="J195">
        <f t="shared" si="21"/>
        <v>0</v>
      </c>
      <c r="K195">
        <f t="shared" si="21"/>
        <v>0</v>
      </c>
      <c r="L195">
        <f t="shared" si="21"/>
        <v>6</v>
      </c>
      <c r="M195">
        <f t="shared" si="21"/>
        <v>68</v>
      </c>
      <c r="P195" s="6">
        <f t="shared" ref="P195:P203" si="23">A195</f>
        <v>43407</v>
      </c>
      <c r="Q195">
        <f t="shared" ref="Q195:Q203" si="24">IF(AND(C195="T5",D195="Z"),E195,0)</f>
        <v>48</v>
      </c>
      <c r="R195">
        <f t="shared" ref="R195:R203" si="25">IF(AND(C195="T5",D195="W"),E195,0)</f>
        <v>0</v>
      </c>
    </row>
    <row r="196" spans="1:18" x14ac:dyDescent="0.3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ref="G196:G203" si="26">A196-A195-1</f>
        <v>20</v>
      </c>
      <c r="H196" t="str">
        <f t="shared" si="22"/>
        <v/>
      </c>
      <c r="I196">
        <f t="shared" ref="I196:M203" si="27">IF(AND($C196=I$1,$D196="Z"),I195+$E196,IF(AND($C196=I$1,$D196="W"),I195-$E196,I195))</f>
        <v>89</v>
      </c>
      <c r="J196">
        <f t="shared" si="27"/>
        <v>0</v>
      </c>
      <c r="K196">
        <f t="shared" si="27"/>
        <v>0</v>
      </c>
      <c r="L196">
        <f t="shared" si="27"/>
        <v>6</v>
      </c>
      <c r="M196">
        <f t="shared" si="27"/>
        <v>4</v>
      </c>
      <c r="P196" s="6">
        <f t="shared" si="23"/>
        <v>43428</v>
      </c>
      <c r="Q196">
        <f t="shared" si="24"/>
        <v>0</v>
      </c>
      <c r="R196">
        <f t="shared" si="25"/>
        <v>64</v>
      </c>
    </row>
    <row r="197" spans="1:18" x14ac:dyDescent="0.3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26"/>
        <v>-1</v>
      </c>
      <c r="H197" t="str">
        <f t="shared" si="22"/>
        <v/>
      </c>
      <c r="I197">
        <f t="shared" si="27"/>
        <v>89</v>
      </c>
      <c r="J197">
        <f t="shared" si="27"/>
        <v>0</v>
      </c>
      <c r="K197">
        <f t="shared" si="27"/>
        <v>0</v>
      </c>
      <c r="L197">
        <f t="shared" si="27"/>
        <v>49</v>
      </c>
      <c r="M197">
        <f t="shared" si="27"/>
        <v>4</v>
      </c>
      <c r="P197" s="6">
        <f t="shared" si="23"/>
        <v>43428</v>
      </c>
      <c r="Q197">
        <f t="shared" si="24"/>
        <v>0</v>
      </c>
      <c r="R197">
        <f t="shared" si="25"/>
        <v>0</v>
      </c>
    </row>
    <row r="198" spans="1:18" x14ac:dyDescent="0.3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26"/>
        <v>-1</v>
      </c>
      <c r="H198" t="str">
        <f t="shared" si="22"/>
        <v/>
      </c>
      <c r="I198">
        <f t="shared" si="27"/>
        <v>89</v>
      </c>
      <c r="J198">
        <f t="shared" si="27"/>
        <v>24</v>
      </c>
      <c r="K198">
        <f t="shared" si="27"/>
        <v>0</v>
      </c>
      <c r="L198">
        <f t="shared" si="27"/>
        <v>49</v>
      </c>
      <c r="M198">
        <f t="shared" si="27"/>
        <v>4</v>
      </c>
      <c r="P198" s="6">
        <f t="shared" si="23"/>
        <v>43428</v>
      </c>
      <c r="Q198">
        <f t="shared" si="24"/>
        <v>0</v>
      </c>
      <c r="R198">
        <f t="shared" si="25"/>
        <v>0</v>
      </c>
    </row>
    <row r="199" spans="1:18" x14ac:dyDescent="0.3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26"/>
        <v>23</v>
      </c>
      <c r="H199">
        <f t="shared" si="22"/>
        <v>1</v>
      </c>
      <c r="I199">
        <f t="shared" si="27"/>
        <v>89</v>
      </c>
      <c r="J199">
        <f t="shared" si="27"/>
        <v>24</v>
      </c>
      <c r="K199">
        <f t="shared" si="27"/>
        <v>0</v>
      </c>
      <c r="L199">
        <f t="shared" si="27"/>
        <v>49</v>
      </c>
      <c r="M199">
        <f t="shared" si="27"/>
        <v>0</v>
      </c>
      <c r="P199" s="6">
        <f t="shared" si="23"/>
        <v>43452</v>
      </c>
      <c r="Q199">
        <f t="shared" si="24"/>
        <v>0</v>
      </c>
      <c r="R199">
        <f t="shared" si="25"/>
        <v>4</v>
      </c>
    </row>
    <row r="200" spans="1:18" x14ac:dyDescent="0.3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26"/>
        <v>-1</v>
      </c>
      <c r="H200" t="str">
        <f t="shared" si="22"/>
        <v/>
      </c>
      <c r="I200">
        <f t="shared" si="27"/>
        <v>89</v>
      </c>
      <c r="J200">
        <f t="shared" si="27"/>
        <v>24</v>
      </c>
      <c r="K200">
        <f t="shared" si="27"/>
        <v>35</v>
      </c>
      <c r="L200">
        <f t="shared" si="27"/>
        <v>49</v>
      </c>
      <c r="M200">
        <f t="shared" si="27"/>
        <v>0</v>
      </c>
      <c r="P200" s="6">
        <f t="shared" si="23"/>
        <v>43452</v>
      </c>
      <c r="Q200">
        <f t="shared" si="24"/>
        <v>0</v>
      </c>
      <c r="R200">
        <f t="shared" si="25"/>
        <v>0</v>
      </c>
    </row>
    <row r="201" spans="1:18" x14ac:dyDescent="0.3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26"/>
        <v>-1</v>
      </c>
      <c r="H201" t="str">
        <f t="shared" si="22"/>
        <v/>
      </c>
      <c r="I201">
        <f t="shared" si="27"/>
        <v>130</v>
      </c>
      <c r="J201">
        <f t="shared" si="27"/>
        <v>24</v>
      </c>
      <c r="K201">
        <f t="shared" si="27"/>
        <v>35</v>
      </c>
      <c r="L201">
        <f t="shared" si="27"/>
        <v>49</v>
      </c>
      <c r="M201">
        <f t="shared" si="27"/>
        <v>0</v>
      </c>
      <c r="P201" s="6">
        <f t="shared" si="23"/>
        <v>43452</v>
      </c>
      <c r="Q201">
        <f t="shared" si="24"/>
        <v>0</v>
      </c>
      <c r="R201">
        <f t="shared" si="25"/>
        <v>0</v>
      </c>
    </row>
    <row r="202" spans="1:18" x14ac:dyDescent="0.3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26"/>
        <v>-1</v>
      </c>
      <c r="H202" t="str">
        <f t="shared" si="22"/>
        <v/>
      </c>
      <c r="I202">
        <f t="shared" si="27"/>
        <v>130</v>
      </c>
      <c r="J202">
        <f t="shared" si="27"/>
        <v>24</v>
      </c>
      <c r="K202">
        <f t="shared" si="27"/>
        <v>35</v>
      </c>
      <c r="L202">
        <f t="shared" si="27"/>
        <v>72</v>
      </c>
      <c r="M202">
        <f t="shared" si="27"/>
        <v>0</v>
      </c>
      <c r="P202" s="6">
        <f t="shared" si="23"/>
        <v>43452</v>
      </c>
      <c r="Q202">
        <f t="shared" si="24"/>
        <v>0</v>
      </c>
      <c r="R202">
        <f t="shared" si="25"/>
        <v>0</v>
      </c>
    </row>
    <row r="203" spans="1:18" x14ac:dyDescent="0.3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26"/>
        <v>-1</v>
      </c>
      <c r="H203" t="str">
        <f t="shared" si="22"/>
        <v/>
      </c>
      <c r="I203">
        <f t="shared" si="27"/>
        <v>130</v>
      </c>
      <c r="J203">
        <f t="shared" si="27"/>
        <v>70</v>
      </c>
      <c r="K203">
        <f t="shared" si="27"/>
        <v>35</v>
      </c>
      <c r="L203">
        <f t="shared" si="27"/>
        <v>72</v>
      </c>
      <c r="M203">
        <f t="shared" si="27"/>
        <v>0</v>
      </c>
      <c r="P203" s="6">
        <f t="shared" si="23"/>
        <v>43452</v>
      </c>
      <c r="Q203">
        <f t="shared" si="24"/>
        <v>0</v>
      </c>
      <c r="R203">
        <f t="shared" si="25"/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"/>
  <sheetViews>
    <sheetView workbookViewId="0">
      <selection activeCell="E7" sqref="E7"/>
    </sheetView>
  </sheetViews>
  <sheetFormatPr defaultRowHeight="14.4" outlineLevelRow="2" x14ac:dyDescent="0.3"/>
  <cols>
    <col min="1" max="1" width="5.88671875" bestFit="1" customWidth="1"/>
    <col min="2" max="2" width="4.44140625" bestFit="1" customWidth="1"/>
    <col min="3" max="3" width="6.109375" bestFit="1" customWidth="1"/>
  </cols>
  <sheetData>
    <row r="1" spans="1:5" x14ac:dyDescent="0.3">
      <c r="A1" t="s">
        <v>2</v>
      </c>
      <c r="B1" t="s">
        <v>3</v>
      </c>
      <c r="C1" t="s">
        <v>4</v>
      </c>
      <c r="E1">
        <f>MAX(A39,A80,A121,A168,A213)</f>
        <v>32</v>
      </c>
    </row>
    <row r="2" spans="1:5" outlineLevel="2" x14ac:dyDescent="0.3">
      <c r="A2" t="s">
        <v>10</v>
      </c>
      <c r="B2" t="s">
        <v>14</v>
      </c>
      <c r="C2">
        <v>38</v>
      </c>
      <c r="E2" s="3" t="s">
        <v>26</v>
      </c>
    </row>
    <row r="3" spans="1:5" outlineLevel="2" x14ac:dyDescent="0.3">
      <c r="A3" t="s">
        <v>10</v>
      </c>
      <c r="B3" t="s">
        <v>14</v>
      </c>
      <c r="C3">
        <v>7</v>
      </c>
      <c r="E3" s="4">
        <f>SUM(C136:C167)</f>
        <v>905</v>
      </c>
    </row>
    <row r="4" spans="1:5" outlineLevel="2" x14ac:dyDescent="0.3">
      <c r="A4" t="s">
        <v>10</v>
      </c>
      <c r="B4" t="s">
        <v>14</v>
      </c>
      <c r="C4">
        <v>37</v>
      </c>
    </row>
    <row r="5" spans="1:5" outlineLevel="2" x14ac:dyDescent="0.3">
      <c r="A5" t="s">
        <v>10</v>
      </c>
      <c r="B5" t="s">
        <v>14</v>
      </c>
      <c r="C5">
        <v>45</v>
      </c>
    </row>
    <row r="6" spans="1:5" outlineLevel="2" x14ac:dyDescent="0.3">
      <c r="A6" t="s">
        <v>10</v>
      </c>
      <c r="B6" t="s">
        <v>14</v>
      </c>
      <c r="C6">
        <v>2</v>
      </c>
    </row>
    <row r="7" spans="1:5" outlineLevel="2" x14ac:dyDescent="0.3">
      <c r="A7" t="s">
        <v>10</v>
      </c>
      <c r="B7" t="s">
        <v>14</v>
      </c>
      <c r="C7">
        <v>11</v>
      </c>
    </row>
    <row r="8" spans="1:5" outlineLevel="2" x14ac:dyDescent="0.3">
      <c r="A8" t="s">
        <v>10</v>
      </c>
      <c r="B8" t="s">
        <v>14</v>
      </c>
      <c r="C8">
        <v>86</v>
      </c>
    </row>
    <row r="9" spans="1:5" outlineLevel="2" x14ac:dyDescent="0.3">
      <c r="A9" t="s">
        <v>10</v>
      </c>
      <c r="B9" t="s">
        <v>14</v>
      </c>
      <c r="C9">
        <v>1</v>
      </c>
    </row>
    <row r="10" spans="1:5" outlineLevel="2" x14ac:dyDescent="0.3">
      <c r="A10" t="s">
        <v>10</v>
      </c>
      <c r="B10" t="s">
        <v>14</v>
      </c>
      <c r="C10">
        <v>22</v>
      </c>
    </row>
    <row r="11" spans="1:5" outlineLevel="2" x14ac:dyDescent="0.3">
      <c r="A11" t="s">
        <v>10</v>
      </c>
      <c r="B11" t="s">
        <v>14</v>
      </c>
      <c r="C11">
        <v>192</v>
      </c>
    </row>
    <row r="12" spans="1:5" outlineLevel="2" x14ac:dyDescent="0.3">
      <c r="A12" t="s">
        <v>10</v>
      </c>
      <c r="B12" t="s">
        <v>14</v>
      </c>
      <c r="C12">
        <v>49</v>
      </c>
    </row>
    <row r="13" spans="1:5" outlineLevel="1" x14ac:dyDescent="0.3">
      <c r="A13">
        <f>SUBTOTAL(3,A2:A12)</f>
        <v>11</v>
      </c>
      <c r="B13" s="2" t="s">
        <v>23</v>
      </c>
    </row>
    <row r="14" spans="1:5" outlineLevel="2" x14ac:dyDescent="0.3">
      <c r="A14" t="s">
        <v>10</v>
      </c>
      <c r="B14" t="s">
        <v>8</v>
      </c>
      <c r="C14">
        <v>38</v>
      </c>
    </row>
    <row r="15" spans="1:5" outlineLevel="2" x14ac:dyDescent="0.3">
      <c r="A15" t="s">
        <v>10</v>
      </c>
      <c r="B15" t="s">
        <v>8</v>
      </c>
      <c r="C15">
        <v>7</v>
      </c>
    </row>
    <row r="16" spans="1:5" outlineLevel="2" x14ac:dyDescent="0.3">
      <c r="A16" t="s">
        <v>10</v>
      </c>
      <c r="B16" t="s">
        <v>8</v>
      </c>
      <c r="C16">
        <v>28</v>
      </c>
    </row>
    <row r="17" spans="1:3" outlineLevel="2" x14ac:dyDescent="0.3">
      <c r="A17" t="s">
        <v>10</v>
      </c>
      <c r="B17" t="s">
        <v>8</v>
      </c>
      <c r="C17">
        <v>9</v>
      </c>
    </row>
    <row r="18" spans="1:3" outlineLevel="2" x14ac:dyDescent="0.3">
      <c r="A18" t="s">
        <v>10</v>
      </c>
      <c r="B18" t="s">
        <v>8</v>
      </c>
      <c r="C18">
        <v>47</v>
      </c>
    </row>
    <row r="19" spans="1:3" outlineLevel="2" x14ac:dyDescent="0.3">
      <c r="A19" t="s">
        <v>10</v>
      </c>
      <c r="B19" t="s">
        <v>8</v>
      </c>
      <c r="C19">
        <v>11</v>
      </c>
    </row>
    <row r="20" spans="1:3" outlineLevel="2" x14ac:dyDescent="0.3">
      <c r="A20" t="s">
        <v>10</v>
      </c>
      <c r="B20" t="s">
        <v>8</v>
      </c>
      <c r="C20">
        <v>42</v>
      </c>
    </row>
    <row r="21" spans="1:3" outlineLevel="2" x14ac:dyDescent="0.3">
      <c r="A21" t="s">
        <v>10</v>
      </c>
      <c r="B21" t="s">
        <v>8</v>
      </c>
      <c r="C21">
        <v>30</v>
      </c>
    </row>
    <row r="22" spans="1:3" outlineLevel="2" x14ac:dyDescent="0.3">
      <c r="A22" t="s">
        <v>10</v>
      </c>
      <c r="B22" t="s">
        <v>8</v>
      </c>
      <c r="C22">
        <v>15</v>
      </c>
    </row>
    <row r="23" spans="1:3" outlineLevel="2" x14ac:dyDescent="0.3">
      <c r="A23" t="s">
        <v>10</v>
      </c>
      <c r="B23" t="s">
        <v>8</v>
      </c>
      <c r="C23">
        <v>22</v>
      </c>
    </row>
    <row r="24" spans="1:3" outlineLevel="2" x14ac:dyDescent="0.3">
      <c r="A24" t="s">
        <v>10</v>
      </c>
      <c r="B24" t="s">
        <v>8</v>
      </c>
      <c r="C24">
        <v>24</v>
      </c>
    </row>
    <row r="25" spans="1:3" outlineLevel="2" x14ac:dyDescent="0.3">
      <c r="A25" t="s">
        <v>10</v>
      </c>
      <c r="B25" t="s">
        <v>8</v>
      </c>
      <c r="C25">
        <v>15</v>
      </c>
    </row>
    <row r="26" spans="1:3" outlineLevel="2" x14ac:dyDescent="0.3">
      <c r="A26" t="s">
        <v>10</v>
      </c>
      <c r="B26" t="s">
        <v>8</v>
      </c>
      <c r="C26">
        <v>26</v>
      </c>
    </row>
    <row r="27" spans="1:3" outlineLevel="2" x14ac:dyDescent="0.3">
      <c r="A27" t="s">
        <v>10</v>
      </c>
      <c r="B27" t="s">
        <v>8</v>
      </c>
      <c r="C27">
        <v>21</v>
      </c>
    </row>
    <row r="28" spans="1:3" outlineLevel="2" x14ac:dyDescent="0.3">
      <c r="A28" t="s">
        <v>10</v>
      </c>
      <c r="B28" t="s">
        <v>8</v>
      </c>
      <c r="C28">
        <v>4</v>
      </c>
    </row>
    <row r="29" spans="1:3" outlineLevel="2" x14ac:dyDescent="0.3">
      <c r="A29" t="s">
        <v>10</v>
      </c>
      <c r="B29" t="s">
        <v>8</v>
      </c>
      <c r="C29">
        <v>10</v>
      </c>
    </row>
    <row r="30" spans="1:3" outlineLevel="2" x14ac:dyDescent="0.3">
      <c r="A30" t="s">
        <v>10</v>
      </c>
      <c r="B30" t="s">
        <v>8</v>
      </c>
      <c r="C30">
        <v>5</v>
      </c>
    </row>
    <row r="31" spans="1:3" outlineLevel="2" x14ac:dyDescent="0.3">
      <c r="A31" t="s">
        <v>10</v>
      </c>
      <c r="B31" t="s">
        <v>8</v>
      </c>
      <c r="C31">
        <v>16</v>
      </c>
    </row>
    <row r="32" spans="1:3" outlineLevel="2" x14ac:dyDescent="0.3">
      <c r="A32" t="s">
        <v>10</v>
      </c>
      <c r="B32" t="s">
        <v>8</v>
      </c>
      <c r="C32">
        <v>34</v>
      </c>
    </row>
    <row r="33" spans="1:3" outlineLevel="2" x14ac:dyDescent="0.3">
      <c r="A33" t="s">
        <v>10</v>
      </c>
      <c r="B33" t="s">
        <v>8</v>
      </c>
      <c r="C33">
        <v>40</v>
      </c>
    </row>
    <row r="34" spans="1:3" outlineLevel="2" x14ac:dyDescent="0.3">
      <c r="A34" t="s">
        <v>10</v>
      </c>
      <c r="B34" t="s">
        <v>8</v>
      </c>
      <c r="C34">
        <v>46</v>
      </c>
    </row>
    <row r="35" spans="1:3" outlineLevel="2" x14ac:dyDescent="0.3">
      <c r="A35" t="s">
        <v>10</v>
      </c>
      <c r="B35" t="s">
        <v>8</v>
      </c>
      <c r="C35">
        <v>47</v>
      </c>
    </row>
    <row r="36" spans="1:3" outlineLevel="2" x14ac:dyDescent="0.3">
      <c r="A36" t="s">
        <v>10</v>
      </c>
      <c r="B36" t="s">
        <v>8</v>
      </c>
      <c r="C36">
        <v>24</v>
      </c>
    </row>
    <row r="37" spans="1:3" outlineLevel="2" x14ac:dyDescent="0.3">
      <c r="A37" t="s">
        <v>10</v>
      </c>
      <c r="B37" t="s">
        <v>8</v>
      </c>
      <c r="C37">
        <v>18</v>
      </c>
    </row>
    <row r="38" spans="1:3" outlineLevel="2" x14ac:dyDescent="0.3">
      <c r="A38" t="s">
        <v>10</v>
      </c>
      <c r="B38" t="s">
        <v>8</v>
      </c>
      <c r="C38">
        <v>41</v>
      </c>
    </row>
    <row r="39" spans="1:3" outlineLevel="1" x14ac:dyDescent="0.3">
      <c r="A39">
        <f>SUBTOTAL(3,A14:A38)</f>
        <v>25</v>
      </c>
      <c r="B39" s="2" t="s">
        <v>24</v>
      </c>
    </row>
    <row r="40" spans="1:3" outlineLevel="2" x14ac:dyDescent="0.3">
      <c r="A40" t="s">
        <v>11</v>
      </c>
      <c r="B40" t="s">
        <v>14</v>
      </c>
      <c r="C40">
        <v>36</v>
      </c>
    </row>
    <row r="41" spans="1:3" outlineLevel="2" x14ac:dyDescent="0.3">
      <c r="A41" t="s">
        <v>11</v>
      </c>
      <c r="B41" t="s">
        <v>14</v>
      </c>
      <c r="C41">
        <v>4</v>
      </c>
    </row>
    <row r="42" spans="1:3" outlineLevel="2" x14ac:dyDescent="0.3">
      <c r="A42" t="s">
        <v>11</v>
      </c>
      <c r="B42" t="s">
        <v>14</v>
      </c>
      <c r="C42">
        <v>43</v>
      </c>
    </row>
    <row r="43" spans="1:3" outlineLevel="2" x14ac:dyDescent="0.3">
      <c r="A43" t="s">
        <v>11</v>
      </c>
      <c r="B43" t="s">
        <v>14</v>
      </c>
      <c r="C43">
        <v>33</v>
      </c>
    </row>
    <row r="44" spans="1:3" outlineLevel="2" x14ac:dyDescent="0.3">
      <c r="A44" t="s">
        <v>11</v>
      </c>
      <c r="B44" t="s">
        <v>14</v>
      </c>
      <c r="C44">
        <v>21</v>
      </c>
    </row>
    <row r="45" spans="1:3" outlineLevel="2" x14ac:dyDescent="0.3">
      <c r="A45" t="s">
        <v>11</v>
      </c>
      <c r="B45" t="s">
        <v>14</v>
      </c>
      <c r="C45">
        <v>38</v>
      </c>
    </row>
    <row r="46" spans="1:3" outlineLevel="2" x14ac:dyDescent="0.3">
      <c r="A46" t="s">
        <v>11</v>
      </c>
      <c r="B46" t="s">
        <v>14</v>
      </c>
      <c r="C46">
        <v>5</v>
      </c>
    </row>
    <row r="47" spans="1:3" outlineLevel="2" x14ac:dyDescent="0.3">
      <c r="A47" t="s">
        <v>11</v>
      </c>
      <c r="B47" t="s">
        <v>14</v>
      </c>
      <c r="C47">
        <v>19</v>
      </c>
    </row>
    <row r="48" spans="1:3" outlineLevel="2" x14ac:dyDescent="0.3">
      <c r="A48" t="s">
        <v>11</v>
      </c>
      <c r="B48" t="s">
        <v>14</v>
      </c>
      <c r="C48">
        <v>44</v>
      </c>
    </row>
    <row r="49" spans="1:3" outlineLevel="2" x14ac:dyDescent="0.3">
      <c r="A49" t="s">
        <v>11</v>
      </c>
      <c r="B49" t="s">
        <v>14</v>
      </c>
      <c r="C49">
        <v>15</v>
      </c>
    </row>
    <row r="50" spans="1:3" outlineLevel="2" x14ac:dyDescent="0.3">
      <c r="A50" t="s">
        <v>11</v>
      </c>
      <c r="B50" t="s">
        <v>14</v>
      </c>
      <c r="C50">
        <v>49</v>
      </c>
    </row>
    <row r="51" spans="1:3" outlineLevel="2" x14ac:dyDescent="0.3">
      <c r="A51" t="s">
        <v>11</v>
      </c>
      <c r="B51" t="s">
        <v>14</v>
      </c>
      <c r="C51">
        <v>48</v>
      </c>
    </row>
    <row r="52" spans="1:3" outlineLevel="2" x14ac:dyDescent="0.3">
      <c r="A52" t="s">
        <v>11</v>
      </c>
      <c r="B52" t="s">
        <v>14</v>
      </c>
      <c r="C52">
        <v>13</v>
      </c>
    </row>
    <row r="53" spans="1:3" outlineLevel="2" x14ac:dyDescent="0.3">
      <c r="A53" t="s">
        <v>11</v>
      </c>
      <c r="B53" t="s">
        <v>14</v>
      </c>
      <c r="C53">
        <v>45</v>
      </c>
    </row>
    <row r="54" spans="1:3" outlineLevel="1" x14ac:dyDescent="0.3">
      <c r="A54">
        <f>SUBTOTAL(3,A40:A53)</f>
        <v>14</v>
      </c>
      <c r="B54" s="2" t="s">
        <v>23</v>
      </c>
    </row>
    <row r="55" spans="1:3" outlineLevel="2" x14ac:dyDescent="0.3">
      <c r="A55" t="s">
        <v>11</v>
      </c>
      <c r="B55" t="s">
        <v>8</v>
      </c>
      <c r="C55">
        <v>33</v>
      </c>
    </row>
    <row r="56" spans="1:3" outlineLevel="2" x14ac:dyDescent="0.3">
      <c r="A56" t="s">
        <v>11</v>
      </c>
      <c r="B56" t="s">
        <v>8</v>
      </c>
      <c r="C56">
        <v>14</v>
      </c>
    </row>
    <row r="57" spans="1:3" outlineLevel="2" x14ac:dyDescent="0.3">
      <c r="A57" t="s">
        <v>11</v>
      </c>
      <c r="B57" t="s">
        <v>8</v>
      </c>
      <c r="C57">
        <v>1</v>
      </c>
    </row>
    <row r="58" spans="1:3" outlineLevel="2" x14ac:dyDescent="0.3">
      <c r="A58" t="s">
        <v>11</v>
      </c>
      <c r="B58" t="s">
        <v>8</v>
      </c>
      <c r="C58">
        <v>10</v>
      </c>
    </row>
    <row r="59" spans="1:3" outlineLevel="2" x14ac:dyDescent="0.3">
      <c r="A59" t="s">
        <v>11</v>
      </c>
      <c r="B59" t="s">
        <v>8</v>
      </c>
      <c r="C59">
        <v>10</v>
      </c>
    </row>
    <row r="60" spans="1:3" outlineLevel="2" x14ac:dyDescent="0.3">
      <c r="A60" t="s">
        <v>11</v>
      </c>
      <c r="B60" t="s">
        <v>8</v>
      </c>
      <c r="C60">
        <v>33</v>
      </c>
    </row>
    <row r="61" spans="1:3" outlineLevel="2" x14ac:dyDescent="0.3">
      <c r="A61" t="s">
        <v>11</v>
      </c>
      <c r="B61" t="s">
        <v>8</v>
      </c>
      <c r="C61">
        <v>9</v>
      </c>
    </row>
    <row r="62" spans="1:3" outlineLevel="2" x14ac:dyDescent="0.3">
      <c r="A62" t="s">
        <v>11</v>
      </c>
      <c r="B62" t="s">
        <v>8</v>
      </c>
      <c r="C62">
        <v>3</v>
      </c>
    </row>
    <row r="63" spans="1:3" outlineLevel="2" x14ac:dyDescent="0.3">
      <c r="A63" t="s">
        <v>11</v>
      </c>
      <c r="B63" t="s">
        <v>8</v>
      </c>
      <c r="C63">
        <v>17</v>
      </c>
    </row>
    <row r="64" spans="1:3" outlineLevel="2" x14ac:dyDescent="0.3">
      <c r="A64" t="s">
        <v>11</v>
      </c>
      <c r="B64" t="s">
        <v>8</v>
      </c>
      <c r="C64">
        <v>23</v>
      </c>
    </row>
    <row r="65" spans="1:3" outlineLevel="2" x14ac:dyDescent="0.3">
      <c r="A65" t="s">
        <v>11</v>
      </c>
      <c r="B65" t="s">
        <v>8</v>
      </c>
      <c r="C65">
        <v>4</v>
      </c>
    </row>
    <row r="66" spans="1:3" outlineLevel="2" x14ac:dyDescent="0.3">
      <c r="A66" t="s">
        <v>11</v>
      </c>
      <c r="B66" t="s">
        <v>8</v>
      </c>
      <c r="C66">
        <v>26</v>
      </c>
    </row>
    <row r="67" spans="1:3" outlineLevel="2" x14ac:dyDescent="0.3">
      <c r="A67" t="s">
        <v>11</v>
      </c>
      <c r="B67" t="s">
        <v>8</v>
      </c>
      <c r="C67">
        <v>42</v>
      </c>
    </row>
    <row r="68" spans="1:3" outlineLevel="2" x14ac:dyDescent="0.3">
      <c r="A68" t="s">
        <v>11</v>
      </c>
      <c r="B68" t="s">
        <v>8</v>
      </c>
      <c r="C68">
        <v>14</v>
      </c>
    </row>
    <row r="69" spans="1:3" outlineLevel="2" x14ac:dyDescent="0.3">
      <c r="A69" t="s">
        <v>11</v>
      </c>
      <c r="B69" t="s">
        <v>8</v>
      </c>
      <c r="C69">
        <v>13</v>
      </c>
    </row>
    <row r="70" spans="1:3" outlineLevel="2" x14ac:dyDescent="0.3">
      <c r="A70" t="s">
        <v>11</v>
      </c>
      <c r="B70" t="s">
        <v>8</v>
      </c>
      <c r="C70">
        <v>10</v>
      </c>
    </row>
    <row r="71" spans="1:3" outlineLevel="2" x14ac:dyDescent="0.3">
      <c r="A71" t="s">
        <v>11</v>
      </c>
      <c r="B71" t="s">
        <v>8</v>
      </c>
      <c r="C71">
        <v>26</v>
      </c>
    </row>
    <row r="72" spans="1:3" outlineLevel="2" x14ac:dyDescent="0.3">
      <c r="A72" t="s">
        <v>11</v>
      </c>
      <c r="B72" t="s">
        <v>8</v>
      </c>
      <c r="C72">
        <v>19</v>
      </c>
    </row>
    <row r="73" spans="1:3" outlineLevel="2" x14ac:dyDescent="0.3">
      <c r="A73" t="s">
        <v>11</v>
      </c>
      <c r="B73" t="s">
        <v>8</v>
      </c>
      <c r="C73">
        <v>34</v>
      </c>
    </row>
    <row r="74" spans="1:3" outlineLevel="2" x14ac:dyDescent="0.3">
      <c r="A74" t="s">
        <v>11</v>
      </c>
      <c r="B74" t="s">
        <v>8</v>
      </c>
      <c r="C74">
        <v>21</v>
      </c>
    </row>
    <row r="75" spans="1:3" outlineLevel="2" x14ac:dyDescent="0.3">
      <c r="A75" t="s">
        <v>11</v>
      </c>
      <c r="B75" t="s">
        <v>8</v>
      </c>
      <c r="C75">
        <v>6</v>
      </c>
    </row>
    <row r="76" spans="1:3" outlineLevel="2" x14ac:dyDescent="0.3">
      <c r="A76" t="s">
        <v>11</v>
      </c>
      <c r="B76" t="s">
        <v>8</v>
      </c>
      <c r="C76">
        <v>9</v>
      </c>
    </row>
    <row r="77" spans="1:3" outlineLevel="2" x14ac:dyDescent="0.3">
      <c r="A77" t="s">
        <v>11</v>
      </c>
      <c r="B77" t="s">
        <v>8</v>
      </c>
      <c r="C77">
        <v>36</v>
      </c>
    </row>
    <row r="78" spans="1:3" outlineLevel="2" x14ac:dyDescent="0.3">
      <c r="A78" t="s">
        <v>11</v>
      </c>
      <c r="B78" t="s">
        <v>8</v>
      </c>
      <c r="C78">
        <v>24</v>
      </c>
    </row>
    <row r="79" spans="1:3" outlineLevel="2" x14ac:dyDescent="0.3">
      <c r="A79" t="s">
        <v>11</v>
      </c>
      <c r="B79" t="s">
        <v>8</v>
      </c>
      <c r="C79">
        <v>46</v>
      </c>
    </row>
    <row r="80" spans="1:3" outlineLevel="1" x14ac:dyDescent="0.3">
      <c r="A80">
        <f>SUBTOTAL(3,A55:A79)</f>
        <v>25</v>
      </c>
      <c r="B80" s="2" t="s">
        <v>24</v>
      </c>
    </row>
    <row r="81" spans="1:3" outlineLevel="2" x14ac:dyDescent="0.3">
      <c r="A81" t="s">
        <v>12</v>
      </c>
      <c r="B81" t="s">
        <v>14</v>
      </c>
      <c r="C81">
        <v>43</v>
      </c>
    </row>
    <row r="82" spans="1:3" outlineLevel="2" x14ac:dyDescent="0.3">
      <c r="A82" t="s">
        <v>12</v>
      </c>
      <c r="B82" t="s">
        <v>14</v>
      </c>
      <c r="C82">
        <v>72</v>
      </c>
    </row>
    <row r="83" spans="1:3" outlineLevel="2" x14ac:dyDescent="0.3">
      <c r="A83" t="s">
        <v>12</v>
      </c>
      <c r="B83" t="s">
        <v>14</v>
      </c>
      <c r="C83">
        <v>4</v>
      </c>
    </row>
    <row r="84" spans="1:3" outlineLevel="2" x14ac:dyDescent="0.3">
      <c r="A84" t="s">
        <v>12</v>
      </c>
      <c r="B84" t="s">
        <v>14</v>
      </c>
      <c r="C84">
        <v>79</v>
      </c>
    </row>
    <row r="85" spans="1:3" outlineLevel="2" x14ac:dyDescent="0.3">
      <c r="A85" t="s">
        <v>12</v>
      </c>
      <c r="B85" t="s">
        <v>14</v>
      </c>
      <c r="C85">
        <v>110</v>
      </c>
    </row>
    <row r="86" spans="1:3" outlineLevel="2" x14ac:dyDescent="0.3">
      <c r="A86" t="s">
        <v>12</v>
      </c>
      <c r="B86" t="s">
        <v>14</v>
      </c>
      <c r="C86">
        <v>147</v>
      </c>
    </row>
    <row r="87" spans="1:3" outlineLevel="2" x14ac:dyDescent="0.3">
      <c r="A87" t="s">
        <v>12</v>
      </c>
      <c r="B87" t="s">
        <v>14</v>
      </c>
      <c r="C87">
        <v>4</v>
      </c>
    </row>
    <row r="88" spans="1:3" outlineLevel="2" x14ac:dyDescent="0.3">
      <c r="A88" t="s">
        <v>12</v>
      </c>
      <c r="B88" t="s">
        <v>14</v>
      </c>
      <c r="C88">
        <v>6</v>
      </c>
    </row>
    <row r="89" spans="1:3" outlineLevel="2" x14ac:dyDescent="0.3">
      <c r="A89" t="s">
        <v>12</v>
      </c>
      <c r="B89" t="s">
        <v>14</v>
      </c>
      <c r="C89">
        <v>46</v>
      </c>
    </row>
    <row r="90" spans="1:3" outlineLevel="2" x14ac:dyDescent="0.3">
      <c r="A90" t="s">
        <v>12</v>
      </c>
      <c r="B90" t="s">
        <v>14</v>
      </c>
      <c r="C90">
        <v>1</v>
      </c>
    </row>
    <row r="91" spans="1:3" outlineLevel="2" x14ac:dyDescent="0.3">
      <c r="A91" t="s">
        <v>12</v>
      </c>
      <c r="B91" t="s">
        <v>14</v>
      </c>
      <c r="C91">
        <v>82</v>
      </c>
    </row>
    <row r="92" spans="1:3" outlineLevel="2" x14ac:dyDescent="0.3">
      <c r="A92" t="s">
        <v>12</v>
      </c>
      <c r="B92" t="s">
        <v>14</v>
      </c>
      <c r="C92">
        <v>4</v>
      </c>
    </row>
    <row r="93" spans="1:3" outlineLevel="1" x14ac:dyDescent="0.3">
      <c r="A93">
        <f>SUBTOTAL(3,A81:A92)</f>
        <v>12</v>
      </c>
      <c r="B93" s="2" t="s">
        <v>23</v>
      </c>
    </row>
    <row r="94" spans="1:3" outlineLevel="2" x14ac:dyDescent="0.3">
      <c r="A94" t="s">
        <v>12</v>
      </c>
      <c r="B94" t="s">
        <v>8</v>
      </c>
      <c r="C94">
        <v>43</v>
      </c>
    </row>
    <row r="95" spans="1:3" outlineLevel="2" x14ac:dyDescent="0.3">
      <c r="A95" t="s">
        <v>12</v>
      </c>
      <c r="B95" t="s">
        <v>8</v>
      </c>
      <c r="C95">
        <v>32</v>
      </c>
    </row>
    <row r="96" spans="1:3" outlineLevel="2" x14ac:dyDescent="0.3">
      <c r="A96" t="s">
        <v>12</v>
      </c>
      <c r="B96" t="s">
        <v>8</v>
      </c>
      <c r="C96">
        <v>25</v>
      </c>
    </row>
    <row r="97" spans="1:3" outlineLevel="2" x14ac:dyDescent="0.3">
      <c r="A97" t="s">
        <v>12</v>
      </c>
      <c r="B97" t="s">
        <v>8</v>
      </c>
      <c r="C97">
        <v>19</v>
      </c>
    </row>
    <row r="98" spans="1:3" outlineLevel="2" x14ac:dyDescent="0.3">
      <c r="A98" t="s">
        <v>12</v>
      </c>
      <c r="B98" t="s">
        <v>8</v>
      </c>
      <c r="C98">
        <v>8</v>
      </c>
    </row>
    <row r="99" spans="1:3" outlineLevel="2" x14ac:dyDescent="0.3">
      <c r="A99" t="s">
        <v>12</v>
      </c>
      <c r="B99" t="s">
        <v>8</v>
      </c>
      <c r="C99">
        <v>40</v>
      </c>
    </row>
    <row r="100" spans="1:3" outlineLevel="2" x14ac:dyDescent="0.3">
      <c r="A100" t="s">
        <v>12</v>
      </c>
      <c r="B100" t="s">
        <v>8</v>
      </c>
      <c r="C100">
        <v>14</v>
      </c>
    </row>
    <row r="101" spans="1:3" outlineLevel="2" x14ac:dyDescent="0.3">
      <c r="A101" t="s">
        <v>12</v>
      </c>
      <c r="B101" t="s">
        <v>8</v>
      </c>
      <c r="C101">
        <v>17</v>
      </c>
    </row>
    <row r="102" spans="1:3" outlineLevel="2" x14ac:dyDescent="0.3">
      <c r="A102" t="s">
        <v>12</v>
      </c>
      <c r="B102" t="s">
        <v>8</v>
      </c>
      <c r="C102">
        <v>40</v>
      </c>
    </row>
    <row r="103" spans="1:3" outlineLevel="2" x14ac:dyDescent="0.3">
      <c r="A103" t="s">
        <v>12</v>
      </c>
      <c r="B103" t="s">
        <v>8</v>
      </c>
      <c r="C103">
        <v>5</v>
      </c>
    </row>
    <row r="104" spans="1:3" outlineLevel="2" x14ac:dyDescent="0.3">
      <c r="A104" t="s">
        <v>12</v>
      </c>
      <c r="B104" t="s">
        <v>8</v>
      </c>
      <c r="C104">
        <v>14</v>
      </c>
    </row>
    <row r="105" spans="1:3" outlineLevel="2" x14ac:dyDescent="0.3">
      <c r="A105" t="s">
        <v>12</v>
      </c>
      <c r="B105" t="s">
        <v>8</v>
      </c>
      <c r="C105">
        <v>40</v>
      </c>
    </row>
    <row r="106" spans="1:3" outlineLevel="2" x14ac:dyDescent="0.3">
      <c r="A106" t="s">
        <v>12</v>
      </c>
      <c r="B106" t="s">
        <v>8</v>
      </c>
      <c r="C106">
        <v>12</v>
      </c>
    </row>
    <row r="107" spans="1:3" outlineLevel="2" x14ac:dyDescent="0.3">
      <c r="A107" t="s">
        <v>12</v>
      </c>
      <c r="B107" t="s">
        <v>8</v>
      </c>
      <c r="C107">
        <v>25</v>
      </c>
    </row>
    <row r="108" spans="1:3" outlineLevel="2" x14ac:dyDescent="0.3">
      <c r="A108" t="s">
        <v>12</v>
      </c>
      <c r="B108" t="s">
        <v>8</v>
      </c>
      <c r="C108">
        <v>25</v>
      </c>
    </row>
    <row r="109" spans="1:3" outlineLevel="2" x14ac:dyDescent="0.3">
      <c r="A109" t="s">
        <v>12</v>
      </c>
      <c r="B109" t="s">
        <v>8</v>
      </c>
      <c r="C109">
        <v>29</v>
      </c>
    </row>
    <row r="110" spans="1:3" outlineLevel="2" x14ac:dyDescent="0.3">
      <c r="A110" t="s">
        <v>12</v>
      </c>
      <c r="B110" t="s">
        <v>8</v>
      </c>
      <c r="C110">
        <v>37</v>
      </c>
    </row>
    <row r="111" spans="1:3" outlineLevel="2" x14ac:dyDescent="0.3">
      <c r="A111" t="s">
        <v>12</v>
      </c>
      <c r="B111" t="s">
        <v>8</v>
      </c>
      <c r="C111">
        <v>20</v>
      </c>
    </row>
    <row r="112" spans="1:3" outlineLevel="2" x14ac:dyDescent="0.3">
      <c r="A112" t="s">
        <v>12</v>
      </c>
      <c r="B112" t="s">
        <v>8</v>
      </c>
      <c r="C112">
        <v>14</v>
      </c>
    </row>
    <row r="113" spans="1:3" outlineLevel="2" x14ac:dyDescent="0.3">
      <c r="A113" t="s">
        <v>12</v>
      </c>
      <c r="B113" t="s">
        <v>8</v>
      </c>
      <c r="C113">
        <v>6</v>
      </c>
    </row>
    <row r="114" spans="1:3" outlineLevel="2" x14ac:dyDescent="0.3">
      <c r="A114" t="s">
        <v>12</v>
      </c>
      <c r="B114" t="s">
        <v>8</v>
      </c>
      <c r="C114">
        <v>47</v>
      </c>
    </row>
    <row r="115" spans="1:3" outlineLevel="2" x14ac:dyDescent="0.3">
      <c r="A115" t="s">
        <v>12</v>
      </c>
      <c r="B115" t="s">
        <v>8</v>
      </c>
      <c r="C115">
        <v>27</v>
      </c>
    </row>
    <row r="116" spans="1:3" outlineLevel="2" x14ac:dyDescent="0.3">
      <c r="A116" t="s">
        <v>12</v>
      </c>
      <c r="B116" t="s">
        <v>8</v>
      </c>
      <c r="C116">
        <v>2</v>
      </c>
    </row>
    <row r="117" spans="1:3" outlineLevel="2" x14ac:dyDescent="0.3">
      <c r="A117" t="s">
        <v>12</v>
      </c>
      <c r="B117" t="s">
        <v>8</v>
      </c>
      <c r="C117">
        <v>30</v>
      </c>
    </row>
    <row r="118" spans="1:3" outlineLevel="2" x14ac:dyDescent="0.3">
      <c r="A118" t="s">
        <v>12</v>
      </c>
      <c r="B118" t="s">
        <v>8</v>
      </c>
      <c r="C118">
        <v>19</v>
      </c>
    </row>
    <row r="119" spans="1:3" outlineLevel="2" x14ac:dyDescent="0.3">
      <c r="A119" t="s">
        <v>12</v>
      </c>
      <c r="B119" t="s">
        <v>8</v>
      </c>
      <c r="C119">
        <v>8</v>
      </c>
    </row>
    <row r="120" spans="1:3" outlineLevel="2" x14ac:dyDescent="0.3">
      <c r="A120" t="s">
        <v>12</v>
      </c>
      <c r="B120" t="s">
        <v>8</v>
      </c>
      <c r="C120">
        <v>35</v>
      </c>
    </row>
    <row r="121" spans="1:3" outlineLevel="1" x14ac:dyDescent="0.3">
      <c r="A121">
        <f>SUBTOTAL(3,A94:A120)</f>
        <v>27</v>
      </c>
      <c r="B121" s="2" t="s">
        <v>24</v>
      </c>
    </row>
    <row r="122" spans="1:3" outlineLevel="2" x14ac:dyDescent="0.3">
      <c r="A122" t="s">
        <v>7</v>
      </c>
      <c r="B122" t="s">
        <v>14</v>
      </c>
      <c r="C122">
        <v>38</v>
      </c>
    </row>
    <row r="123" spans="1:3" outlineLevel="2" x14ac:dyDescent="0.3">
      <c r="A123" t="s">
        <v>7</v>
      </c>
      <c r="B123" t="s">
        <v>14</v>
      </c>
      <c r="C123">
        <v>42</v>
      </c>
    </row>
    <row r="124" spans="1:3" outlineLevel="2" x14ac:dyDescent="0.3">
      <c r="A124" t="s">
        <v>7</v>
      </c>
      <c r="B124" t="s">
        <v>14</v>
      </c>
      <c r="C124">
        <v>32</v>
      </c>
    </row>
    <row r="125" spans="1:3" outlineLevel="2" x14ac:dyDescent="0.3">
      <c r="A125" t="s">
        <v>7</v>
      </c>
      <c r="B125" t="s">
        <v>14</v>
      </c>
      <c r="C125">
        <v>97</v>
      </c>
    </row>
    <row r="126" spans="1:3" outlineLevel="2" x14ac:dyDescent="0.3">
      <c r="A126" t="s">
        <v>7</v>
      </c>
      <c r="B126" t="s">
        <v>14</v>
      </c>
      <c r="C126">
        <v>74</v>
      </c>
    </row>
    <row r="127" spans="1:3" outlineLevel="2" x14ac:dyDescent="0.3">
      <c r="A127" t="s">
        <v>7</v>
      </c>
      <c r="B127" t="s">
        <v>14</v>
      </c>
      <c r="C127">
        <v>2</v>
      </c>
    </row>
    <row r="128" spans="1:3" outlineLevel="2" x14ac:dyDescent="0.3">
      <c r="A128" t="s">
        <v>7</v>
      </c>
      <c r="B128" t="s">
        <v>14</v>
      </c>
      <c r="C128">
        <v>116</v>
      </c>
    </row>
    <row r="129" spans="1:3" outlineLevel="2" x14ac:dyDescent="0.3">
      <c r="A129" t="s">
        <v>7</v>
      </c>
      <c r="B129" t="s">
        <v>14</v>
      </c>
      <c r="C129">
        <v>11</v>
      </c>
    </row>
    <row r="130" spans="1:3" outlineLevel="2" x14ac:dyDescent="0.3">
      <c r="A130" t="s">
        <v>7</v>
      </c>
      <c r="B130" t="s">
        <v>14</v>
      </c>
      <c r="C130">
        <v>134</v>
      </c>
    </row>
    <row r="131" spans="1:3" outlineLevel="2" x14ac:dyDescent="0.3">
      <c r="A131" t="s">
        <v>7</v>
      </c>
      <c r="B131" t="s">
        <v>14</v>
      </c>
      <c r="C131">
        <v>38</v>
      </c>
    </row>
    <row r="132" spans="1:3" outlineLevel="2" x14ac:dyDescent="0.3">
      <c r="A132" t="s">
        <v>7</v>
      </c>
      <c r="B132" t="s">
        <v>14</v>
      </c>
      <c r="C132">
        <v>184</v>
      </c>
    </row>
    <row r="133" spans="1:3" outlineLevel="2" x14ac:dyDescent="0.3">
      <c r="A133" t="s">
        <v>7</v>
      </c>
      <c r="B133" t="s">
        <v>14</v>
      </c>
      <c r="C133">
        <v>61</v>
      </c>
    </row>
    <row r="134" spans="1:3" outlineLevel="2" x14ac:dyDescent="0.3">
      <c r="A134" t="s">
        <v>7</v>
      </c>
      <c r="B134" t="s">
        <v>14</v>
      </c>
      <c r="C134">
        <v>4</v>
      </c>
    </row>
    <row r="135" spans="1:3" outlineLevel="1" x14ac:dyDescent="0.3">
      <c r="A135">
        <f>SUBTOTAL(3,A122:A134)</f>
        <v>13</v>
      </c>
      <c r="B135" s="2" t="s">
        <v>23</v>
      </c>
    </row>
    <row r="136" spans="1:3" outlineLevel="2" x14ac:dyDescent="0.3">
      <c r="A136" t="s">
        <v>7</v>
      </c>
      <c r="B136" t="s">
        <v>8</v>
      </c>
      <c r="C136">
        <v>3</v>
      </c>
    </row>
    <row r="137" spans="1:3" outlineLevel="2" x14ac:dyDescent="0.3">
      <c r="A137" t="s">
        <v>7</v>
      </c>
      <c r="B137" t="s">
        <v>8</v>
      </c>
      <c r="C137">
        <v>21</v>
      </c>
    </row>
    <row r="138" spans="1:3" outlineLevel="2" x14ac:dyDescent="0.3">
      <c r="A138" t="s">
        <v>7</v>
      </c>
      <c r="B138" t="s">
        <v>8</v>
      </c>
      <c r="C138">
        <v>9</v>
      </c>
    </row>
    <row r="139" spans="1:3" outlineLevel="2" x14ac:dyDescent="0.3">
      <c r="A139" t="s">
        <v>7</v>
      </c>
      <c r="B139" t="s">
        <v>8</v>
      </c>
      <c r="C139">
        <v>5</v>
      </c>
    </row>
    <row r="140" spans="1:3" outlineLevel="2" x14ac:dyDescent="0.3">
      <c r="A140" t="s">
        <v>7</v>
      </c>
      <c r="B140" t="s">
        <v>8</v>
      </c>
      <c r="C140">
        <v>42</v>
      </c>
    </row>
    <row r="141" spans="1:3" outlineLevel="2" x14ac:dyDescent="0.3">
      <c r="A141" t="s">
        <v>7</v>
      </c>
      <c r="B141" t="s">
        <v>8</v>
      </c>
      <c r="C141">
        <v>32</v>
      </c>
    </row>
    <row r="142" spans="1:3" outlineLevel="2" x14ac:dyDescent="0.3">
      <c r="A142" t="s">
        <v>7</v>
      </c>
      <c r="B142" t="s">
        <v>8</v>
      </c>
      <c r="C142">
        <v>36</v>
      </c>
    </row>
    <row r="143" spans="1:3" outlineLevel="2" x14ac:dyDescent="0.3">
      <c r="A143" t="s">
        <v>7</v>
      </c>
      <c r="B143" t="s">
        <v>8</v>
      </c>
      <c r="C143">
        <v>41</v>
      </c>
    </row>
    <row r="144" spans="1:3" outlineLevel="2" x14ac:dyDescent="0.3">
      <c r="A144" t="s">
        <v>7</v>
      </c>
      <c r="B144" t="s">
        <v>8</v>
      </c>
      <c r="C144">
        <v>3</v>
      </c>
    </row>
    <row r="145" spans="1:3" outlineLevel="2" x14ac:dyDescent="0.3">
      <c r="A145" t="s">
        <v>7</v>
      </c>
      <c r="B145" t="s">
        <v>8</v>
      </c>
      <c r="C145">
        <v>17</v>
      </c>
    </row>
    <row r="146" spans="1:3" outlineLevel="2" x14ac:dyDescent="0.3">
      <c r="A146" t="s">
        <v>7</v>
      </c>
      <c r="B146" t="s">
        <v>8</v>
      </c>
      <c r="C146">
        <v>33</v>
      </c>
    </row>
    <row r="147" spans="1:3" outlineLevel="2" x14ac:dyDescent="0.3">
      <c r="A147" t="s">
        <v>7</v>
      </c>
      <c r="B147" t="s">
        <v>8</v>
      </c>
      <c r="C147">
        <v>9</v>
      </c>
    </row>
    <row r="148" spans="1:3" outlineLevel="2" x14ac:dyDescent="0.3">
      <c r="A148" t="s">
        <v>7</v>
      </c>
      <c r="B148" t="s">
        <v>8</v>
      </c>
      <c r="C148">
        <v>34</v>
      </c>
    </row>
    <row r="149" spans="1:3" outlineLevel="2" x14ac:dyDescent="0.3">
      <c r="A149" t="s">
        <v>7</v>
      </c>
      <c r="B149" t="s">
        <v>8</v>
      </c>
      <c r="C149">
        <v>37</v>
      </c>
    </row>
    <row r="150" spans="1:3" outlineLevel="2" x14ac:dyDescent="0.3">
      <c r="A150" t="s">
        <v>7</v>
      </c>
      <c r="B150" t="s">
        <v>8</v>
      </c>
      <c r="C150">
        <v>35</v>
      </c>
    </row>
    <row r="151" spans="1:3" outlineLevel="2" x14ac:dyDescent="0.3">
      <c r="A151" t="s">
        <v>7</v>
      </c>
      <c r="B151" t="s">
        <v>8</v>
      </c>
      <c r="C151">
        <v>45</v>
      </c>
    </row>
    <row r="152" spans="1:3" outlineLevel="2" x14ac:dyDescent="0.3">
      <c r="A152" t="s">
        <v>7</v>
      </c>
      <c r="B152" t="s">
        <v>8</v>
      </c>
      <c r="C152">
        <v>10</v>
      </c>
    </row>
    <row r="153" spans="1:3" outlineLevel="2" x14ac:dyDescent="0.3">
      <c r="A153" t="s">
        <v>7</v>
      </c>
      <c r="B153" t="s">
        <v>8</v>
      </c>
      <c r="C153">
        <v>38</v>
      </c>
    </row>
    <row r="154" spans="1:3" outlineLevel="2" x14ac:dyDescent="0.3">
      <c r="A154" t="s">
        <v>7</v>
      </c>
      <c r="B154" t="s">
        <v>8</v>
      </c>
      <c r="C154">
        <v>30</v>
      </c>
    </row>
    <row r="155" spans="1:3" outlineLevel="2" x14ac:dyDescent="0.3">
      <c r="A155" t="s">
        <v>7</v>
      </c>
      <c r="B155" t="s">
        <v>8</v>
      </c>
      <c r="C155">
        <v>43</v>
      </c>
    </row>
    <row r="156" spans="1:3" outlineLevel="2" x14ac:dyDescent="0.3">
      <c r="A156" t="s">
        <v>7</v>
      </c>
      <c r="B156" t="s">
        <v>8</v>
      </c>
      <c r="C156">
        <v>24</v>
      </c>
    </row>
    <row r="157" spans="1:3" outlineLevel="2" x14ac:dyDescent="0.3">
      <c r="A157" t="s">
        <v>7</v>
      </c>
      <c r="B157" t="s">
        <v>8</v>
      </c>
      <c r="C157">
        <v>38</v>
      </c>
    </row>
    <row r="158" spans="1:3" outlineLevel="2" x14ac:dyDescent="0.3">
      <c r="A158" t="s">
        <v>7</v>
      </c>
      <c r="B158" t="s">
        <v>8</v>
      </c>
      <c r="C158">
        <v>9</v>
      </c>
    </row>
    <row r="159" spans="1:3" outlineLevel="2" x14ac:dyDescent="0.3">
      <c r="A159" t="s">
        <v>7</v>
      </c>
      <c r="B159" t="s">
        <v>8</v>
      </c>
      <c r="C159">
        <v>48</v>
      </c>
    </row>
    <row r="160" spans="1:3" outlineLevel="2" x14ac:dyDescent="0.3">
      <c r="A160" t="s">
        <v>7</v>
      </c>
      <c r="B160" t="s">
        <v>8</v>
      </c>
      <c r="C160">
        <v>48</v>
      </c>
    </row>
    <row r="161" spans="1:3" outlineLevel="2" x14ac:dyDescent="0.3">
      <c r="A161" t="s">
        <v>7</v>
      </c>
      <c r="B161" t="s">
        <v>8</v>
      </c>
      <c r="C161">
        <v>49</v>
      </c>
    </row>
    <row r="162" spans="1:3" outlineLevel="2" x14ac:dyDescent="0.3">
      <c r="A162" t="s">
        <v>7</v>
      </c>
      <c r="B162" t="s">
        <v>8</v>
      </c>
      <c r="C162">
        <v>29</v>
      </c>
    </row>
    <row r="163" spans="1:3" outlineLevel="2" x14ac:dyDescent="0.3">
      <c r="A163" t="s">
        <v>7</v>
      </c>
      <c r="B163" t="s">
        <v>8</v>
      </c>
      <c r="C163">
        <v>47</v>
      </c>
    </row>
    <row r="164" spans="1:3" outlineLevel="2" x14ac:dyDescent="0.3">
      <c r="A164" t="s">
        <v>7</v>
      </c>
      <c r="B164" t="s">
        <v>8</v>
      </c>
      <c r="C164">
        <v>18</v>
      </c>
    </row>
    <row r="165" spans="1:3" outlineLevel="2" x14ac:dyDescent="0.3">
      <c r="A165" t="s">
        <v>7</v>
      </c>
      <c r="B165" t="s">
        <v>8</v>
      </c>
      <c r="C165">
        <v>6</v>
      </c>
    </row>
    <row r="166" spans="1:3" outlineLevel="2" x14ac:dyDescent="0.3">
      <c r="A166" t="s">
        <v>7</v>
      </c>
      <c r="B166" t="s">
        <v>8</v>
      </c>
      <c r="C166">
        <v>43</v>
      </c>
    </row>
    <row r="167" spans="1:3" outlineLevel="2" x14ac:dyDescent="0.3">
      <c r="A167" t="s">
        <v>7</v>
      </c>
      <c r="B167" t="s">
        <v>8</v>
      </c>
      <c r="C167">
        <v>23</v>
      </c>
    </row>
    <row r="168" spans="1:3" outlineLevel="1" x14ac:dyDescent="0.3">
      <c r="A168">
        <f>SUBTOTAL(3,A136:A167)</f>
        <v>32</v>
      </c>
      <c r="B168" s="2" t="s">
        <v>24</v>
      </c>
    </row>
    <row r="169" spans="1:3" outlineLevel="2" x14ac:dyDescent="0.3">
      <c r="A169" t="s">
        <v>9</v>
      </c>
      <c r="B169" t="s">
        <v>14</v>
      </c>
      <c r="C169">
        <v>32</v>
      </c>
    </row>
    <row r="170" spans="1:3" outlineLevel="2" x14ac:dyDescent="0.3">
      <c r="A170" t="s">
        <v>9</v>
      </c>
      <c r="B170" t="s">
        <v>14</v>
      </c>
      <c r="C170">
        <v>50</v>
      </c>
    </row>
    <row r="171" spans="1:3" outlineLevel="2" x14ac:dyDescent="0.3">
      <c r="A171" t="s">
        <v>9</v>
      </c>
      <c r="B171" t="s">
        <v>14</v>
      </c>
      <c r="C171">
        <v>191</v>
      </c>
    </row>
    <row r="172" spans="1:3" outlineLevel="2" x14ac:dyDescent="0.3">
      <c r="A172" t="s">
        <v>9</v>
      </c>
      <c r="B172" t="s">
        <v>14</v>
      </c>
      <c r="C172">
        <v>4</v>
      </c>
    </row>
    <row r="173" spans="1:3" outlineLevel="2" x14ac:dyDescent="0.3">
      <c r="A173" t="s">
        <v>9</v>
      </c>
      <c r="B173" t="s">
        <v>14</v>
      </c>
      <c r="C173">
        <v>112</v>
      </c>
    </row>
    <row r="174" spans="1:3" outlineLevel="2" x14ac:dyDescent="0.3">
      <c r="A174" t="s">
        <v>9</v>
      </c>
      <c r="B174" t="s">
        <v>14</v>
      </c>
      <c r="C174">
        <v>1</v>
      </c>
    </row>
    <row r="175" spans="1:3" outlineLevel="2" x14ac:dyDescent="0.3">
      <c r="A175" t="s">
        <v>9</v>
      </c>
      <c r="B175" t="s">
        <v>14</v>
      </c>
      <c r="C175">
        <v>68</v>
      </c>
    </row>
    <row r="176" spans="1:3" outlineLevel="2" x14ac:dyDescent="0.3">
      <c r="A176" t="s">
        <v>9</v>
      </c>
      <c r="B176" t="s">
        <v>14</v>
      </c>
      <c r="C176">
        <v>48</v>
      </c>
    </row>
    <row r="177" spans="1:3" outlineLevel="2" x14ac:dyDescent="0.3">
      <c r="A177" t="s">
        <v>9</v>
      </c>
      <c r="B177" t="s">
        <v>14</v>
      </c>
      <c r="C177">
        <v>6</v>
      </c>
    </row>
    <row r="178" spans="1:3" outlineLevel="2" x14ac:dyDescent="0.3">
      <c r="A178" t="s">
        <v>9</v>
      </c>
      <c r="B178" t="s">
        <v>14</v>
      </c>
      <c r="C178">
        <v>1</v>
      </c>
    </row>
    <row r="179" spans="1:3" outlineLevel="2" x14ac:dyDescent="0.3">
      <c r="A179" t="s">
        <v>9</v>
      </c>
      <c r="B179" t="s">
        <v>14</v>
      </c>
      <c r="C179">
        <v>22</v>
      </c>
    </row>
    <row r="180" spans="1:3" outlineLevel="2" x14ac:dyDescent="0.3">
      <c r="A180" t="s">
        <v>9</v>
      </c>
      <c r="B180" t="s">
        <v>14</v>
      </c>
      <c r="C180">
        <v>34</v>
      </c>
    </row>
    <row r="181" spans="1:3" outlineLevel="2" x14ac:dyDescent="0.3">
      <c r="A181" t="s">
        <v>9</v>
      </c>
      <c r="B181" t="s">
        <v>14</v>
      </c>
      <c r="C181">
        <v>121</v>
      </c>
    </row>
    <row r="182" spans="1:3" outlineLevel="2" x14ac:dyDescent="0.3">
      <c r="A182" t="s">
        <v>9</v>
      </c>
      <c r="B182" t="s">
        <v>14</v>
      </c>
      <c r="C182">
        <v>26</v>
      </c>
    </row>
    <row r="183" spans="1:3" outlineLevel="2" x14ac:dyDescent="0.3">
      <c r="A183" t="s">
        <v>9</v>
      </c>
      <c r="B183" t="s">
        <v>14</v>
      </c>
      <c r="C183">
        <v>64</v>
      </c>
    </row>
    <row r="184" spans="1:3" outlineLevel="2" x14ac:dyDescent="0.3">
      <c r="A184" t="s">
        <v>9</v>
      </c>
      <c r="B184" t="s">
        <v>14</v>
      </c>
      <c r="C184">
        <v>4</v>
      </c>
    </row>
    <row r="185" spans="1:3" outlineLevel="1" x14ac:dyDescent="0.3">
      <c r="A185">
        <f>SUBTOTAL(3,A169:A184)</f>
        <v>16</v>
      </c>
      <c r="B185" s="2" t="s">
        <v>23</v>
      </c>
    </row>
    <row r="186" spans="1:3" outlineLevel="2" x14ac:dyDescent="0.3">
      <c r="A186" t="s">
        <v>9</v>
      </c>
      <c r="B186" t="s">
        <v>8</v>
      </c>
      <c r="C186">
        <v>32</v>
      </c>
    </row>
    <row r="187" spans="1:3" outlineLevel="2" x14ac:dyDescent="0.3">
      <c r="A187" t="s">
        <v>9</v>
      </c>
      <c r="B187" t="s">
        <v>8</v>
      </c>
      <c r="C187">
        <v>44</v>
      </c>
    </row>
    <row r="188" spans="1:3" outlineLevel="2" x14ac:dyDescent="0.3">
      <c r="A188" t="s">
        <v>9</v>
      </c>
      <c r="B188" t="s">
        <v>8</v>
      </c>
      <c r="C188">
        <v>8</v>
      </c>
    </row>
    <row r="189" spans="1:3" outlineLevel="2" x14ac:dyDescent="0.3">
      <c r="A189" t="s">
        <v>9</v>
      </c>
      <c r="B189" t="s">
        <v>8</v>
      </c>
      <c r="C189">
        <v>33</v>
      </c>
    </row>
    <row r="190" spans="1:3" outlineLevel="2" x14ac:dyDescent="0.3">
      <c r="A190" t="s">
        <v>9</v>
      </c>
      <c r="B190" t="s">
        <v>8</v>
      </c>
      <c r="C190">
        <v>35</v>
      </c>
    </row>
    <row r="191" spans="1:3" outlineLevel="2" x14ac:dyDescent="0.3">
      <c r="A191" t="s">
        <v>9</v>
      </c>
      <c r="B191" t="s">
        <v>8</v>
      </c>
      <c r="C191">
        <v>42</v>
      </c>
    </row>
    <row r="192" spans="1:3" outlineLevel="2" x14ac:dyDescent="0.3">
      <c r="A192" t="s">
        <v>9</v>
      </c>
      <c r="B192" t="s">
        <v>8</v>
      </c>
      <c r="C192">
        <v>35</v>
      </c>
    </row>
    <row r="193" spans="1:3" outlineLevel="2" x14ac:dyDescent="0.3">
      <c r="A193" t="s">
        <v>9</v>
      </c>
      <c r="B193" t="s">
        <v>8</v>
      </c>
      <c r="C193">
        <v>48</v>
      </c>
    </row>
    <row r="194" spans="1:3" outlineLevel="2" x14ac:dyDescent="0.3">
      <c r="A194" t="s">
        <v>9</v>
      </c>
      <c r="B194" t="s">
        <v>8</v>
      </c>
      <c r="C194">
        <v>44</v>
      </c>
    </row>
    <row r="195" spans="1:3" outlineLevel="2" x14ac:dyDescent="0.3">
      <c r="A195" t="s">
        <v>9</v>
      </c>
      <c r="B195" t="s">
        <v>8</v>
      </c>
      <c r="C195">
        <v>30</v>
      </c>
    </row>
    <row r="196" spans="1:3" outlineLevel="2" x14ac:dyDescent="0.3">
      <c r="A196" t="s">
        <v>9</v>
      </c>
      <c r="B196" t="s">
        <v>8</v>
      </c>
      <c r="C196">
        <v>39</v>
      </c>
    </row>
    <row r="197" spans="1:3" outlineLevel="2" x14ac:dyDescent="0.3">
      <c r="A197" t="s">
        <v>9</v>
      </c>
      <c r="B197" t="s">
        <v>8</v>
      </c>
      <c r="C197">
        <v>35</v>
      </c>
    </row>
    <row r="198" spans="1:3" outlineLevel="2" x14ac:dyDescent="0.3">
      <c r="A198" t="s">
        <v>9</v>
      </c>
      <c r="B198" t="s">
        <v>8</v>
      </c>
      <c r="C198">
        <v>1</v>
      </c>
    </row>
    <row r="199" spans="1:3" outlineLevel="2" x14ac:dyDescent="0.3">
      <c r="A199" t="s">
        <v>9</v>
      </c>
      <c r="B199" t="s">
        <v>8</v>
      </c>
      <c r="C199">
        <v>33</v>
      </c>
    </row>
    <row r="200" spans="1:3" outlineLevel="2" x14ac:dyDescent="0.3">
      <c r="A200" t="s">
        <v>9</v>
      </c>
      <c r="B200" t="s">
        <v>8</v>
      </c>
      <c r="C200">
        <v>8</v>
      </c>
    </row>
    <row r="201" spans="1:3" outlineLevel="2" x14ac:dyDescent="0.3">
      <c r="A201" t="s">
        <v>9</v>
      </c>
      <c r="B201" t="s">
        <v>8</v>
      </c>
      <c r="C201">
        <v>42</v>
      </c>
    </row>
    <row r="202" spans="1:3" outlineLevel="2" x14ac:dyDescent="0.3">
      <c r="A202" t="s">
        <v>9</v>
      </c>
      <c r="B202" t="s">
        <v>8</v>
      </c>
      <c r="C202">
        <v>4</v>
      </c>
    </row>
    <row r="203" spans="1:3" outlineLevel="2" x14ac:dyDescent="0.3">
      <c r="A203" t="s">
        <v>9</v>
      </c>
      <c r="B203" t="s">
        <v>8</v>
      </c>
      <c r="C203">
        <v>12</v>
      </c>
    </row>
    <row r="204" spans="1:3" outlineLevel="2" x14ac:dyDescent="0.3">
      <c r="A204" t="s">
        <v>9</v>
      </c>
      <c r="B204" t="s">
        <v>8</v>
      </c>
      <c r="C204">
        <v>10</v>
      </c>
    </row>
    <row r="205" spans="1:3" outlineLevel="2" x14ac:dyDescent="0.3">
      <c r="A205" t="s">
        <v>9</v>
      </c>
      <c r="B205" t="s">
        <v>8</v>
      </c>
      <c r="C205">
        <v>34</v>
      </c>
    </row>
    <row r="206" spans="1:3" outlineLevel="2" x14ac:dyDescent="0.3">
      <c r="A206" t="s">
        <v>9</v>
      </c>
      <c r="B206" t="s">
        <v>8</v>
      </c>
      <c r="C206">
        <v>5</v>
      </c>
    </row>
    <row r="207" spans="1:3" outlineLevel="2" x14ac:dyDescent="0.3">
      <c r="A207" t="s">
        <v>9</v>
      </c>
      <c r="B207" t="s">
        <v>8</v>
      </c>
      <c r="C207">
        <v>48</v>
      </c>
    </row>
    <row r="208" spans="1:3" outlineLevel="2" x14ac:dyDescent="0.3">
      <c r="A208" t="s">
        <v>9</v>
      </c>
      <c r="B208" t="s">
        <v>8</v>
      </c>
      <c r="C208">
        <v>47</v>
      </c>
    </row>
    <row r="209" spans="1:3" outlineLevel="2" x14ac:dyDescent="0.3">
      <c r="A209" t="s">
        <v>9</v>
      </c>
      <c r="B209" t="s">
        <v>8</v>
      </c>
      <c r="C209">
        <v>25</v>
      </c>
    </row>
    <row r="210" spans="1:3" outlineLevel="2" x14ac:dyDescent="0.3">
      <c r="A210" t="s">
        <v>9</v>
      </c>
      <c r="B210" t="s">
        <v>8</v>
      </c>
      <c r="C210">
        <v>22</v>
      </c>
    </row>
    <row r="211" spans="1:3" outlineLevel="2" x14ac:dyDescent="0.3">
      <c r="A211" t="s">
        <v>9</v>
      </c>
      <c r="B211" t="s">
        <v>8</v>
      </c>
      <c r="C211">
        <v>20</v>
      </c>
    </row>
    <row r="212" spans="1:3" outlineLevel="2" x14ac:dyDescent="0.3">
      <c r="A212" t="s">
        <v>9</v>
      </c>
      <c r="B212" t="s">
        <v>8</v>
      </c>
      <c r="C212">
        <v>48</v>
      </c>
    </row>
    <row r="213" spans="1:3" outlineLevel="1" x14ac:dyDescent="0.3">
      <c r="A213">
        <f>SUBTOTAL(3,A186:A212)</f>
        <v>27</v>
      </c>
      <c r="B213" s="2" t="s">
        <v>24</v>
      </c>
    </row>
    <row r="214" spans="1:3" x14ac:dyDescent="0.3">
      <c r="A214">
        <f>SUBTOTAL(3,A2:A212)</f>
        <v>202</v>
      </c>
      <c r="B214" s="2" t="s">
        <v>25</v>
      </c>
    </row>
  </sheetData>
  <sortState ref="A2:C203">
    <sortCondition ref="A2:A203"/>
    <sortCondition ref="B2:B20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"/>
  <sheetViews>
    <sheetView workbookViewId="0">
      <selection activeCell="J64" sqref="J64"/>
    </sheetView>
  </sheetViews>
  <sheetFormatPr defaultRowHeight="14.4" outlineLevelRow="2" x14ac:dyDescent="0.3"/>
  <cols>
    <col min="1" max="1" width="10.109375" bestFit="1" customWidth="1"/>
    <col min="3" max="3" width="11.88671875" customWidth="1"/>
  </cols>
  <sheetData>
    <row r="1" spans="1:3" x14ac:dyDescent="0.3">
      <c r="A1" t="s">
        <v>35</v>
      </c>
      <c r="B1" t="s">
        <v>36</v>
      </c>
      <c r="C1" t="s">
        <v>37</v>
      </c>
    </row>
    <row r="2" spans="1:3" hidden="1" outlineLevel="2" x14ac:dyDescent="0.3">
      <c r="A2" s="6">
        <v>42370</v>
      </c>
      <c r="B2">
        <v>0</v>
      </c>
      <c r="C2">
        <v>0</v>
      </c>
    </row>
    <row r="3" spans="1:3" hidden="1" outlineLevel="2" x14ac:dyDescent="0.3">
      <c r="A3" s="6">
        <v>42370</v>
      </c>
      <c r="B3">
        <v>32</v>
      </c>
      <c r="C3">
        <v>0</v>
      </c>
    </row>
    <row r="4" spans="1:3" hidden="1" outlineLevel="2" x14ac:dyDescent="0.3">
      <c r="A4" s="6">
        <v>42370</v>
      </c>
      <c r="B4">
        <v>0</v>
      </c>
      <c r="C4">
        <v>0</v>
      </c>
    </row>
    <row r="5" spans="1:3" hidden="1" outlineLevel="2" x14ac:dyDescent="0.3">
      <c r="A5" s="6">
        <v>42370</v>
      </c>
      <c r="B5">
        <v>0</v>
      </c>
      <c r="C5">
        <v>0</v>
      </c>
    </row>
    <row r="6" spans="1:3" hidden="1" outlineLevel="2" x14ac:dyDescent="0.3">
      <c r="A6" s="6">
        <v>42370</v>
      </c>
      <c r="B6">
        <v>0</v>
      </c>
      <c r="C6">
        <v>0</v>
      </c>
    </row>
    <row r="7" spans="1:3" hidden="1" outlineLevel="2" x14ac:dyDescent="0.3">
      <c r="A7" s="6">
        <v>42385</v>
      </c>
      <c r="B7">
        <v>0</v>
      </c>
      <c r="C7">
        <v>32</v>
      </c>
    </row>
    <row r="8" spans="1:3" hidden="1" outlineLevel="2" x14ac:dyDescent="0.3">
      <c r="A8" s="6">
        <v>42385</v>
      </c>
      <c r="B8">
        <v>0</v>
      </c>
      <c r="C8">
        <v>0</v>
      </c>
    </row>
    <row r="9" spans="1:3" hidden="1" outlineLevel="2" x14ac:dyDescent="0.3">
      <c r="A9" s="6">
        <v>42393</v>
      </c>
      <c r="B9">
        <v>44</v>
      </c>
      <c r="C9">
        <v>0</v>
      </c>
    </row>
    <row r="10" spans="1:3" hidden="1" outlineLevel="2" x14ac:dyDescent="0.3">
      <c r="A10" s="6">
        <v>42393</v>
      </c>
      <c r="B10">
        <v>0</v>
      </c>
      <c r="C10">
        <v>0</v>
      </c>
    </row>
    <row r="11" spans="1:3" hidden="1" outlineLevel="2" x14ac:dyDescent="0.3">
      <c r="A11" s="6">
        <v>42393</v>
      </c>
      <c r="B11">
        <v>0</v>
      </c>
      <c r="C11">
        <v>0</v>
      </c>
    </row>
    <row r="12" spans="1:3" outlineLevel="1" collapsed="1" x14ac:dyDescent="0.3">
      <c r="A12" s="7" t="s">
        <v>39</v>
      </c>
      <c r="B12">
        <f>SUBTOTAL(9,B2:B11)</f>
        <v>76</v>
      </c>
      <c r="C12">
        <f>SUBTOTAL(9,C2:C11)</f>
        <v>32</v>
      </c>
    </row>
    <row r="13" spans="1:3" hidden="1" outlineLevel="2" x14ac:dyDescent="0.3">
      <c r="A13" s="6">
        <v>42419</v>
      </c>
      <c r="B13">
        <v>0</v>
      </c>
      <c r="C13">
        <v>0</v>
      </c>
    </row>
    <row r="14" spans="1:3" hidden="1" outlineLevel="2" x14ac:dyDescent="0.3">
      <c r="A14" s="6">
        <v>42419</v>
      </c>
      <c r="B14">
        <v>0</v>
      </c>
      <c r="C14">
        <v>0</v>
      </c>
    </row>
    <row r="15" spans="1:3" hidden="1" outlineLevel="2" x14ac:dyDescent="0.3">
      <c r="A15" s="6">
        <v>42419</v>
      </c>
      <c r="B15">
        <v>0</v>
      </c>
      <c r="C15">
        <v>0</v>
      </c>
    </row>
    <row r="16" spans="1:3" hidden="1" outlineLevel="2" x14ac:dyDescent="0.3">
      <c r="A16" s="6">
        <v>42419</v>
      </c>
      <c r="B16">
        <v>8</v>
      </c>
      <c r="C16">
        <v>0</v>
      </c>
    </row>
    <row r="17" spans="1:3" outlineLevel="1" collapsed="1" x14ac:dyDescent="0.3">
      <c r="A17" s="7" t="s">
        <v>40</v>
      </c>
      <c r="B17">
        <f>SUBTOTAL(9,B13:B16)</f>
        <v>8</v>
      </c>
      <c r="C17">
        <f>SUBTOTAL(9,C13:C16)</f>
        <v>0</v>
      </c>
    </row>
    <row r="18" spans="1:3" hidden="1" outlineLevel="2" x14ac:dyDescent="0.3">
      <c r="A18" s="6">
        <v>42440</v>
      </c>
      <c r="B18">
        <v>0</v>
      </c>
      <c r="C18">
        <v>50</v>
      </c>
    </row>
    <row r="19" spans="1:3" hidden="1" outlineLevel="2" x14ac:dyDescent="0.3">
      <c r="A19" s="6">
        <v>42440</v>
      </c>
      <c r="B19">
        <v>0</v>
      </c>
      <c r="C19">
        <v>0</v>
      </c>
    </row>
    <row r="20" spans="1:3" hidden="1" outlineLevel="2" x14ac:dyDescent="0.3">
      <c r="A20" s="6">
        <v>42440</v>
      </c>
      <c r="B20">
        <v>0</v>
      </c>
      <c r="C20">
        <v>0</v>
      </c>
    </row>
    <row r="21" spans="1:3" hidden="1" outlineLevel="2" x14ac:dyDescent="0.3">
      <c r="A21" s="6">
        <v>42440</v>
      </c>
      <c r="B21">
        <v>0</v>
      </c>
      <c r="C21">
        <v>0</v>
      </c>
    </row>
    <row r="22" spans="1:3" outlineLevel="1" collapsed="1" x14ac:dyDescent="0.3">
      <c r="A22" s="7" t="s">
        <v>41</v>
      </c>
      <c r="B22">
        <f>SUBTOTAL(9,B18:B21)</f>
        <v>0</v>
      </c>
      <c r="C22">
        <f>SUBTOTAL(9,C18:C21)</f>
        <v>50</v>
      </c>
    </row>
    <row r="23" spans="1:3" hidden="1" outlineLevel="2" x14ac:dyDescent="0.3">
      <c r="A23" s="6">
        <v>42464</v>
      </c>
      <c r="B23">
        <v>0</v>
      </c>
      <c r="C23">
        <v>0</v>
      </c>
    </row>
    <row r="24" spans="1:3" hidden="1" outlineLevel="2" x14ac:dyDescent="0.3">
      <c r="A24" s="6">
        <v>42464</v>
      </c>
      <c r="B24">
        <v>0</v>
      </c>
      <c r="C24">
        <v>0</v>
      </c>
    </row>
    <row r="25" spans="1:3" hidden="1" outlineLevel="2" x14ac:dyDescent="0.3">
      <c r="A25" s="6">
        <v>42464</v>
      </c>
      <c r="B25">
        <v>33</v>
      </c>
      <c r="C25">
        <v>0</v>
      </c>
    </row>
    <row r="26" spans="1:3" hidden="1" outlineLevel="2" x14ac:dyDescent="0.3">
      <c r="A26" s="6">
        <v>42482</v>
      </c>
      <c r="B26">
        <v>0</v>
      </c>
      <c r="C26">
        <v>0</v>
      </c>
    </row>
    <row r="27" spans="1:3" hidden="1" outlineLevel="2" x14ac:dyDescent="0.3">
      <c r="A27" s="6">
        <v>42482</v>
      </c>
      <c r="B27">
        <v>0</v>
      </c>
      <c r="C27">
        <v>0</v>
      </c>
    </row>
    <row r="28" spans="1:3" hidden="1" outlineLevel="2" x14ac:dyDescent="0.3">
      <c r="A28" s="6">
        <v>42482</v>
      </c>
      <c r="B28">
        <v>35</v>
      </c>
      <c r="C28">
        <v>0</v>
      </c>
    </row>
    <row r="29" spans="1:3" outlineLevel="1" collapsed="1" x14ac:dyDescent="0.3">
      <c r="A29" s="7" t="s">
        <v>42</v>
      </c>
      <c r="B29">
        <f>SUBTOTAL(9,B23:B28)</f>
        <v>68</v>
      </c>
      <c r="C29">
        <f>SUBTOTAL(9,C23:C28)</f>
        <v>0</v>
      </c>
    </row>
    <row r="30" spans="1:3" hidden="1" outlineLevel="2" x14ac:dyDescent="0.3">
      <c r="A30" s="6">
        <v>42504</v>
      </c>
      <c r="B30">
        <v>0</v>
      </c>
      <c r="C30">
        <v>0</v>
      </c>
    </row>
    <row r="31" spans="1:3" hidden="1" outlineLevel="2" x14ac:dyDescent="0.3">
      <c r="A31" s="6">
        <v>42504</v>
      </c>
      <c r="B31">
        <v>0</v>
      </c>
      <c r="C31">
        <v>0</v>
      </c>
    </row>
    <row r="32" spans="1:3" outlineLevel="1" collapsed="1" x14ac:dyDescent="0.3">
      <c r="A32" s="7" t="s">
        <v>43</v>
      </c>
      <c r="B32">
        <f>SUBTOTAL(9,B30:B31)</f>
        <v>0</v>
      </c>
      <c r="C32">
        <f>SUBTOTAL(9,C30:C31)</f>
        <v>0</v>
      </c>
    </row>
    <row r="33" spans="1:3" hidden="1" outlineLevel="2" x14ac:dyDescent="0.3">
      <c r="A33" s="6">
        <v>42529</v>
      </c>
      <c r="B33">
        <v>0</v>
      </c>
      <c r="C33">
        <v>0</v>
      </c>
    </row>
    <row r="34" spans="1:3" hidden="1" outlineLevel="2" x14ac:dyDescent="0.3">
      <c r="A34" s="6">
        <v>42529</v>
      </c>
      <c r="B34">
        <v>0</v>
      </c>
      <c r="C34">
        <v>0</v>
      </c>
    </row>
    <row r="35" spans="1:3" hidden="1" outlineLevel="2" x14ac:dyDescent="0.3">
      <c r="A35" s="6">
        <v>42529</v>
      </c>
      <c r="B35">
        <v>0</v>
      </c>
      <c r="C35">
        <v>0</v>
      </c>
    </row>
    <row r="36" spans="1:3" hidden="1" outlineLevel="2" x14ac:dyDescent="0.3">
      <c r="A36" s="6">
        <v>42529</v>
      </c>
      <c r="B36">
        <v>0</v>
      </c>
      <c r="C36">
        <v>0</v>
      </c>
    </row>
    <row r="37" spans="1:3" hidden="1" outlineLevel="2" x14ac:dyDescent="0.3">
      <c r="A37" s="6">
        <v>42542</v>
      </c>
      <c r="B37">
        <v>0</v>
      </c>
      <c r="C37">
        <v>0</v>
      </c>
    </row>
    <row r="38" spans="1:3" hidden="1" outlineLevel="2" x14ac:dyDescent="0.3">
      <c r="A38" s="6">
        <v>42542</v>
      </c>
      <c r="B38">
        <v>0</v>
      </c>
      <c r="C38">
        <v>0</v>
      </c>
    </row>
    <row r="39" spans="1:3" hidden="1" outlineLevel="2" x14ac:dyDescent="0.3">
      <c r="A39" s="6">
        <v>42542</v>
      </c>
      <c r="B39">
        <v>42</v>
      </c>
      <c r="C39">
        <v>0</v>
      </c>
    </row>
    <row r="40" spans="1:3" hidden="1" outlineLevel="2" x14ac:dyDescent="0.3">
      <c r="A40" s="6">
        <v>42542</v>
      </c>
      <c r="B40">
        <v>0</v>
      </c>
      <c r="C40">
        <v>0</v>
      </c>
    </row>
    <row r="41" spans="1:3" hidden="1" outlineLevel="2" x14ac:dyDescent="0.3">
      <c r="A41" s="6">
        <v>42542</v>
      </c>
      <c r="B41">
        <v>0</v>
      </c>
      <c r="C41">
        <v>0</v>
      </c>
    </row>
    <row r="42" spans="1:3" outlineLevel="1" collapsed="1" x14ac:dyDescent="0.3">
      <c r="A42" s="7" t="s">
        <v>44</v>
      </c>
      <c r="B42">
        <f>SUBTOTAL(9,B33:B41)</f>
        <v>42</v>
      </c>
      <c r="C42">
        <f>SUBTOTAL(9,C33:C41)</f>
        <v>0</v>
      </c>
    </row>
    <row r="43" spans="1:3" hidden="1" outlineLevel="2" x14ac:dyDescent="0.3">
      <c r="A43" s="6">
        <v>42559</v>
      </c>
      <c r="B43">
        <v>0</v>
      </c>
      <c r="C43">
        <v>0</v>
      </c>
    </row>
    <row r="44" spans="1:3" hidden="1" outlineLevel="2" x14ac:dyDescent="0.3">
      <c r="A44" s="6">
        <v>42559</v>
      </c>
      <c r="B44">
        <v>0</v>
      </c>
      <c r="C44">
        <v>0</v>
      </c>
    </row>
    <row r="45" spans="1:3" hidden="1" outlineLevel="2" x14ac:dyDescent="0.3">
      <c r="A45" s="6">
        <v>42559</v>
      </c>
      <c r="B45">
        <v>35</v>
      </c>
      <c r="C45">
        <v>0</v>
      </c>
    </row>
    <row r="46" spans="1:3" hidden="1" outlineLevel="2" x14ac:dyDescent="0.3">
      <c r="A46" s="6">
        <v>42559</v>
      </c>
      <c r="B46">
        <v>0</v>
      </c>
      <c r="C46">
        <v>0</v>
      </c>
    </row>
    <row r="47" spans="1:3" hidden="1" outlineLevel="2" x14ac:dyDescent="0.3">
      <c r="A47" s="6">
        <v>42574</v>
      </c>
      <c r="B47">
        <v>0</v>
      </c>
      <c r="C47">
        <v>0</v>
      </c>
    </row>
    <row r="48" spans="1:3" hidden="1" outlineLevel="2" x14ac:dyDescent="0.3">
      <c r="A48" s="6">
        <v>42574</v>
      </c>
      <c r="B48">
        <v>48</v>
      </c>
      <c r="C48">
        <v>0</v>
      </c>
    </row>
    <row r="49" spans="1:3" outlineLevel="1" collapsed="1" x14ac:dyDescent="0.3">
      <c r="A49" s="7" t="s">
        <v>45</v>
      </c>
      <c r="B49">
        <f>SUBTOTAL(9,B43:B48)</f>
        <v>83</v>
      </c>
      <c r="C49">
        <f>SUBTOTAL(9,C43:C48)</f>
        <v>0</v>
      </c>
    </row>
    <row r="50" spans="1:3" hidden="1" outlineLevel="2" x14ac:dyDescent="0.3">
      <c r="A50" s="6">
        <v>42593</v>
      </c>
      <c r="B50">
        <v>0</v>
      </c>
      <c r="C50">
        <v>191</v>
      </c>
    </row>
    <row r="51" spans="1:3" hidden="1" outlineLevel="2" x14ac:dyDescent="0.3">
      <c r="A51" s="6">
        <v>42593</v>
      </c>
      <c r="B51">
        <v>0</v>
      </c>
      <c r="C51">
        <v>0</v>
      </c>
    </row>
    <row r="52" spans="1:3" hidden="1" outlineLevel="2" x14ac:dyDescent="0.3">
      <c r="A52" s="6">
        <v>42593</v>
      </c>
      <c r="B52">
        <v>0</v>
      </c>
      <c r="C52">
        <v>0</v>
      </c>
    </row>
    <row r="53" spans="1:3" outlineLevel="1" collapsed="1" x14ac:dyDescent="0.3">
      <c r="A53" s="7" t="s">
        <v>46</v>
      </c>
      <c r="B53">
        <f>SUBTOTAL(9,B50:B52)</f>
        <v>0</v>
      </c>
      <c r="C53">
        <f>SUBTOTAL(9,C50:C52)</f>
        <v>191</v>
      </c>
    </row>
    <row r="54" spans="1:3" hidden="1" outlineLevel="2" x14ac:dyDescent="0.3">
      <c r="A54" s="6">
        <v>42619</v>
      </c>
      <c r="B54">
        <v>0</v>
      </c>
      <c r="C54">
        <v>0</v>
      </c>
    </row>
    <row r="55" spans="1:3" hidden="1" outlineLevel="2" x14ac:dyDescent="0.3">
      <c r="A55" s="6">
        <v>42619</v>
      </c>
      <c r="B55">
        <v>0</v>
      </c>
      <c r="C55">
        <v>4</v>
      </c>
    </row>
    <row r="56" spans="1:3" hidden="1" outlineLevel="2" x14ac:dyDescent="0.3">
      <c r="A56" s="6">
        <v>42619</v>
      </c>
      <c r="B56">
        <v>0</v>
      </c>
      <c r="C56">
        <v>0</v>
      </c>
    </row>
    <row r="57" spans="1:3" hidden="1" outlineLevel="2" x14ac:dyDescent="0.3">
      <c r="A57" s="6">
        <v>42619</v>
      </c>
      <c r="B57">
        <v>0</v>
      </c>
      <c r="C57">
        <v>0</v>
      </c>
    </row>
    <row r="58" spans="1:3" hidden="1" outlineLevel="2" x14ac:dyDescent="0.3">
      <c r="A58" s="6">
        <v>42619</v>
      </c>
      <c r="B58">
        <v>0</v>
      </c>
      <c r="C58">
        <v>0</v>
      </c>
    </row>
    <row r="59" spans="1:3" hidden="1" outlineLevel="2" x14ac:dyDescent="0.3">
      <c r="A59" s="6">
        <v>42640</v>
      </c>
      <c r="B59">
        <v>44</v>
      </c>
      <c r="C59">
        <v>0</v>
      </c>
    </row>
    <row r="60" spans="1:3" hidden="1" outlineLevel="2" x14ac:dyDescent="0.3">
      <c r="A60" s="6">
        <v>42640</v>
      </c>
      <c r="B60">
        <v>0</v>
      </c>
      <c r="C60">
        <v>0</v>
      </c>
    </row>
    <row r="61" spans="1:3" hidden="1" outlineLevel="2" x14ac:dyDescent="0.3">
      <c r="A61" s="6">
        <v>42640</v>
      </c>
      <c r="B61">
        <v>0</v>
      </c>
      <c r="C61">
        <v>0</v>
      </c>
    </row>
    <row r="62" spans="1:3" hidden="1" outlineLevel="2" x14ac:dyDescent="0.3">
      <c r="A62" s="6">
        <v>42640</v>
      </c>
      <c r="B62">
        <v>0</v>
      </c>
      <c r="C62">
        <v>0</v>
      </c>
    </row>
    <row r="63" spans="1:3" hidden="1" outlineLevel="2" x14ac:dyDescent="0.3">
      <c r="A63" s="6">
        <v>42640</v>
      </c>
      <c r="B63">
        <v>0</v>
      </c>
      <c r="C63">
        <v>0</v>
      </c>
    </row>
    <row r="64" spans="1:3" outlineLevel="1" collapsed="1" x14ac:dyDescent="0.3">
      <c r="A64" s="7" t="s">
        <v>47</v>
      </c>
      <c r="B64">
        <f>SUBTOTAL(9,B54:B63)</f>
        <v>44</v>
      </c>
      <c r="C64">
        <f>SUBTOTAL(9,C54:C63)</f>
        <v>4</v>
      </c>
    </row>
    <row r="65" spans="1:3" hidden="1" outlineLevel="2" x14ac:dyDescent="0.3">
      <c r="A65" s="6">
        <v>42664</v>
      </c>
      <c r="B65">
        <v>0</v>
      </c>
      <c r="C65">
        <v>0</v>
      </c>
    </row>
    <row r="66" spans="1:3" hidden="1" outlineLevel="2" x14ac:dyDescent="0.3">
      <c r="A66" s="6">
        <v>42664</v>
      </c>
      <c r="B66">
        <v>0</v>
      </c>
      <c r="C66">
        <v>0</v>
      </c>
    </row>
    <row r="67" spans="1:3" hidden="1" outlineLevel="2" x14ac:dyDescent="0.3">
      <c r="A67" s="6">
        <v>42664</v>
      </c>
      <c r="B67">
        <v>0</v>
      </c>
      <c r="C67">
        <v>0</v>
      </c>
    </row>
    <row r="68" spans="1:3" outlineLevel="1" collapsed="1" x14ac:dyDescent="0.3">
      <c r="A68" s="7" t="s">
        <v>48</v>
      </c>
      <c r="B68">
        <f>SUBTOTAL(9,B65:B67)</f>
        <v>0</v>
      </c>
      <c r="C68">
        <f>SUBTOTAL(9,C65:C67)</f>
        <v>0</v>
      </c>
    </row>
    <row r="69" spans="1:3" hidden="1" outlineLevel="2" x14ac:dyDescent="0.3">
      <c r="A69" s="6">
        <v>42682</v>
      </c>
      <c r="B69">
        <v>0</v>
      </c>
      <c r="C69">
        <v>0</v>
      </c>
    </row>
    <row r="70" spans="1:3" hidden="1" outlineLevel="2" x14ac:dyDescent="0.3">
      <c r="A70" s="6">
        <v>42682</v>
      </c>
      <c r="B70">
        <v>0</v>
      </c>
      <c r="C70">
        <v>0</v>
      </c>
    </row>
    <row r="71" spans="1:3" hidden="1" outlineLevel="2" x14ac:dyDescent="0.3">
      <c r="A71" s="6">
        <v>42682</v>
      </c>
      <c r="B71">
        <v>30</v>
      </c>
      <c r="C71">
        <v>0</v>
      </c>
    </row>
    <row r="72" spans="1:3" hidden="1" outlineLevel="2" x14ac:dyDescent="0.3">
      <c r="A72" s="6">
        <v>42704</v>
      </c>
      <c r="B72">
        <v>0</v>
      </c>
      <c r="C72">
        <v>0</v>
      </c>
    </row>
    <row r="73" spans="1:3" hidden="1" outlineLevel="2" x14ac:dyDescent="0.3">
      <c r="A73" s="6">
        <v>42704</v>
      </c>
      <c r="B73">
        <v>0</v>
      </c>
      <c r="C73">
        <v>0</v>
      </c>
    </row>
    <row r="74" spans="1:3" hidden="1" outlineLevel="2" x14ac:dyDescent="0.3">
      <c r="A74" s="6">
        <v>42704</v>
      </c>
      <c r="B74">
        <v>0</v>
      </c>
      <c r="C74">
        <v>0</v>
      </c>
    </row>
    <row r="75" spans="1:3" hidden="1" outlineLevel="2" x14ac:dyDescent="0.3">
      <c r="A75" s="6">
        <v>42704</v>
      </c>
      <c r="B75">
        <v>0</v>
      </c>
      <c r="C75">
        <v>0</v>
      </c>
    </row>
    <row r="76" spans="1:3" outlineLevel="1" collapsed="1" x14ac:dyDescent="0.3">
      <c r="A76" s="7" t="s">
        <v>49</v>
      </c>
      <c r="B76">
        <f>SUBTOTAL(9,B69:B75)</f>
        <v>30</v>
      </c>
      <c r="C76">
        <f>SUBTOTAL(9,C69:C75)</f>
        <v>0</v>
      </c>
    </row>
    <row r="77" spans="1:3" hidden="1" outlineLevel="2" x14ac:dyDescent="0.3">
      <c r="A77" s="6">
        <v>42729</v>
      </c>
      <c r="B77">
        <v>0</v>
      </c>
      <c r="C77">
        <v>0</v>
      </c>
    </row>
    <row r="78" spans="1:3" hidden="1" outlineLevel="2" x14ac:dyDescent="0.3">
      <c r="A78" s="6">
        <v>42729</v>
      </c>
      <c r="B78">
        <v>0</v>
      </c>
      <c r="C78">
        <v>0</v>
      </c>
    </row>
    <row r="79" spans="1:3" hidden="1" outlineLevel="2" x14ac:dyDescent="0.3">
      <c r="A79" s="6">
        <v>42729</v>
      </c>
      <c r="B79">
        <v>0</v>
      </c>
      <c r="C79">
        <v>0</v>
      </c>
    </row>
    <row r="80" spans="1:3" outlineLevel="1" collapsed="1" x14ac:dyDescent="0.3">
      <c r="A80" s="7" t="s">
        <v>50</v>
      </c>
      <c r="B80">
        <f>SUBTOTAL(9,B77:B79)</f>
        <v>0</v>
      </c>
      <c r="C80">
        <f>SUBTOTAL(9,C77:C79)</f>
        <v>0</v>
      </c>
    </row>
    <row r="81" spans="1:3" hidden="1" outlineLevel="2" x14ac:dyDescent="0.3">
      <c r="A81" s="6">
        <v>42742</v>
      </c>
      <c r="B81">
        <v>0</v>
      </c>
      <c r="C81">
        <v>0</v>
      </c>
    </row>
    <row r="82" spans="1:3" hidden="1" outlineLevel="2" x14ac:dyDescent="0.3">
      <c r="A82" s="6">
        <v>42742</v>
      </c>
      <c r="B82">
        <v>0</v>
      </c>
      <c r="C82">
        <v>0</v>
      </c>
    </row>
    <row r="83" spans="1:3" hidden="1" outlineLevel="2" x14ac:dyDescent="0.3">
      <c r="A83" s="6">
        <v>42742</v>
      </c>
      <c r="B83">
        <v>0</v>
      </c>
      <c r="C83">
        <v>0</v>
      </c>
    </row>
    <row r="84" spans="1:3" hidden="1" outlineLevel="2" x14ac:dyDescent="0.3">
      <c r="A84" s="6">
        <v>42742</v>
      </c>
      <c r="B84">
        <v>0</v>
      </c>
      <c r="C84">
        <v>0</v>
      </c>
    </row>
    <row r="85" spans="1:3" hidden="1" outlineLevel="2" x14ac:dyDescent="0.3">
      <c r="A85" s="6">
        <v>42742</v>
      </c>
      <c r="B85">
        <v>39</v>
      </c>
      <c r="C85">
        <v>0</v>
      </c>
    </row>
    <row r="86" spans="1:3" hidden="1" outlineLevel="2" x14ac:dyDescent="0.3">
      <c r="A86" s="6">
        <v>42759</v>
      </c>
      <c r="B86">
        <v>0</v>
      </c>
      <c r="C86">
        <v>112</v>
      </c>
    </row>
    <row r="87" spans="1:3" hidden="1" outlineLevel="2" x14ac:dyDescent="0.3">
      <c r="A87" s="6">
        <v>42759</v>
      </c>
      <c r="B87">
        <v>0</v>
      </c>
      <c r="C87">
        <v>0</v>
      </c>
    </row>
    <row r="88" spans="1:3" hidden="1" outlineLevel="2" x14ac:dyDescent="0.3">
      <c r="A88" s="6">
        <v>42759</v>
      </c>
      <c r="B88">
        <v>0</v>
      </c>
      <c r="C88">
        <v>0</v>
      </c>
    </row>
    <row r="89" spans="1:3" outlineLevel="1" collapsed="1" x14ac:dyDescent="0.3">
      <c r="A89" s="7" t="s">
        <v>51</v>
      </c>
      <c r="B89">
        <f>SUBTOTAL(9,B81:B88)</f>
        <v>39</v>
      </c>
      <c r="C89">
        <f>SUBTOTAL(9,C81:C88)</f>
        <v>112</v>
      </c>
    </row>
    <row r="90" spans="1:3" hidden="1" outlineLevel="2" x14ac:dyDescent="0.3">
      <c r="A90" s="6">
        <v>42774</v>
      </c>
      <c r="B90">
        <v>0</v>
      </c>
      <c r="C90">
        <v>0</v>
      </c>
    </row>
    <row r="91" spans="1:3" hidden="1" outlineLevel="2" x14ac:dyDescent="0.3">
      <c r="A91" s="6">
        <v>42774</v>
      </c>
      <c r="B91">
        <v>0</v>
      </c>
      <c r="C91">
        <v>0</v>
      </c>
    </row>
    <row r="92" spans="1:3" hidden="1" outlineLevel="2" x14ac:dyDescent="0.3">
      <c r="A92" s="6">
        <v>42793</v>
      </c>
      <c r="B92">
        <v>0</v>
      </c>
      <c r="C92">
        <v>1</v>
      </c>
    </row>
    <row r="93" spans="1:3" hidden="1" outlineLevel="2" x14ac:dyDescent="0.3">
      <c r="A93" s="6">
        <v>42793</v>
      </c>
      <c r="B93">
        <v>0</v>
      </c>
      <c r="C93">
        <v>0</v>
      </c>
    </row>
    <row r="94" spans="1:3" hidden="1" outlineLevel="2" x14ac:dyDescent="0.3">
      <c r="A94" s="6">
        <v>42793</v>
      </c>
      <c r="B94">
        <v>0</v>
      </c>
      <c r="C94">
        <v>0</v>
      </c>
    </row>
    <row r="95" spans="1:3" hidden="1" outlineLevel="2" x14ac:dyDescent="0.3">
      <c r="A95" s="6">
        <v>42793</v>
      </c>
      <c r="B95">
        <v>0</v>
      </c>
      <c r="C95">
        <v>0</v>
      </c>
    </row>
    <row r="96" spans="1:3" outlineLevel="1" collapsed="1" x14ac:dyDescent="0.3">
      <c r="A96" s="7" t="s">
        <v>52</v>
      </c>
      <c r="B96">
        <f>SUBTOTAL(9,B90:B95)</f>
        <v>0</v>
      </c>
      <c r="C96">
        <f>SUBTOTAL(9,C90:C95)</f>
        <v>1</v>
      </c>
    </row>
    <row r="97" spans="1:3" hidden="1" outlineLevel="2" x14ac:dyDescent="0.3">
      <c r="A97" s="6">
        <v>42819</v>
      </c>
      <c r="B97">
        <v>0</v>
      </c>
      <c r="C97">
        <v>0</v>
      </c>
    </row>
    <row r="98" spans="1:3" hidden="1" outlineLevel="2" x14ac:dyDescent="0.3">
      <c r="A98" s="6">
        <v>42819</v>
      </c>
      <c r="B98">
        <v>35</v>
      </c>
      <c r="C98">
        <v>0</v>
      </c>
    </row>
    <row r="99" spans="1:3" hidden="1" outlineLevel="2" x14ac:dyDescent="0.3">
      <c r="A99" s="6">
        <v>42819</v>
      </c>
      <c r="B99">
        <v>0</v>
      </c>
      <c r="C99">
        <v>0</v>
      </c>
    </row>
    <row r="100" spans="1:3" outlineLevel="1" collapsed="1" x14ac:dyDescent="0.3">
      <c r="A100" s="7" t="s">
        <v>53</v>
      </c>
      <c r="B100">
        <f>SUBTOTAL(9,B97:B99)</f>
        <v>35</v>
      </c>
      <c r="C100">
        <f>SUBTOTAL(9,C97:C99)</f>
        <v>0</v>
      </c>
    </row>
    <row r="101" spans="1:3" hidden="1" outlineLevel="2" x14ac:dyDescent="0.3">
      <c r="A101" s="6">
        <v>42840</v>
      </c>
      <c r="B101">
        <v>0</v>
      </c>
      <c r="C101">
        <v>0</v>
      </c>
    </row>
    <row r="102" spans="1:3" hidden="1" outlineLevel="2" x14ac:dyDescent="0.3">
      <c r="A102" s="6">
        <v>42840</v>
      </c>
      <c r="B102">
        <v>0</v>
      </c>
      <c r="C102">
        <v>0</v>
      </c>
    </row>
    <row r="103" spans="1:3" hidden="1" outlineLevel="2" x14ac:dyDescent="0.3">
      <c r="A103" s="6">
        <v>42840</v>
      </c>
      <c r="B103">
        <v>0</v>
      </c>
      <c r="C103">
        <v>0</v>
      </c>
    </row>
    <row r="104" spans="1:3" hidden="1" outlineLevel="2" x14ac:dyDescent="0.3">
      <c r="A104" s="6">
        <v>42840</v>
      </c>
      <c r="B104">
        <v>0</v>
      </c>
      <c r="C104">
        <v>0</v>
      </c>
    </row>
    <row r="105" spans="1:3" hidden="1" outlineLevel="2" x14ac:dyDescent="0.3">
      <c r="A105" s="6">
        <v>42840</v>
      </c>
      <c r="B105">
        <v>1</v>
      </c>
      <c r="C105">
        <v>0</v>
      </c>
    </row>
    <row r="106" spans="1:3" outlineLevel="1" collapsed="1" x14ac:dyDescent="0.3">
      <c r="A106" s="7" t="s">
        <v>54</v>
      </c>
      <c r="B106">
        <f>SUBTOTAL(9,B101:B105)</f>
        <v>1</v>
      </c>
      <c r="C106">
        <f>SUBTOTAL(9,C101:C105)</f>
        <v>0</v>
      </c>
    </row>
    <row r="107" spans="1:3" hidden="1" outlineLevel="2" x14ac:dyDescent="0.3">
      <c r="A107" s="6">
        <v>42864</v>
      </c>
      <c r="B107">
        <v>0</v>
      </c>
      <c r="C107">
        <v>0</v>
      </c>
    </row>
    <row r="108" spans="1:3" hidden="1" outlineLevel="2" x14ac:dyDescent="0.3">
      <c r="A108" s="6">
        <v>42864</v>
      </c>
      <c r="B108">
        <v>0</v>
      </c>
      <c r="C108">
        <v>0</v>
      </c>
    </row>
    <row r="109" spans="1:3" hidden="1" outlineLevel="2" x14ac:dyDescent="0.3">
      <c r="A109" s="6">
        <v>42864</v>
      </c>
      <c r="B109">
        <v>33</v>
      </c>
      <c r="C109">
        <v>0</v>
      </c>
    </row>
    <row r="110" spans="1:3" hidden="1" outlineLevel="2" x14ac:dyDescent="0.3">
      <c r="A110" s="6">
        <v>42864</v>
      </c>
      <c r="B110">
        <v>0</v>
      </c>
      <c r="C110">
        <v>0</v>
      </c>
    </row>
    <row r="111" spans="1:3" hidden="1" outlineLevel="2" x14ac:dyDescent="0.3">
      <c r="A111" s="6">
        <v>42864</v>
      </c>
      <c r="B111">
        <v>0</v>
      </c>
      <c r="C111">
        <v>0</v>
      </c>
    </row>
    <row r="112" spans="1:3" hidden="1" outlineLevel="2" x14ac:dyDescent="0.3">
      <c r="A112" s="6">
        <v>42882</v>
      </c>
      <c r="B112">
        <v>0</v>
      </c>
      <c r="C112">
        <v>0</v>
      </c>
    </row>
    <row r="113" spans="1:3" hidden="1" outlineLevel="2" x14ac:dyDescent="0.3">
      <c r="A113" s="6">
        <v>42882</v>
      </c>
      <c r="B113">
        <v>0</v>
      </c>
      <c r="C113">
        <v>68</v>
      </c>
    </row>
    <row r="114" spans="1:3" hidden="1" outlineLevel="2" x14ac:dyDescent="0.3">
      <c r="A114" s="6">
        <v>42882</v>
      </c>
      <c r="B114">
        <v>0</v>
      </c>
      <c r="C114">
        <v>0</v>
      </c>
    </row>
    <row r="115" spans="1:3" hidden="1" outlineLevel="2" x14ac:dyDescent="0.3">
      <c r="A115" s="6">
        <v>42882</v>
      </c>
      <c r="B115">
        <v>0</v>
      </c>
      <c r="C115">
        <v>0</v>
      </c>
    </row>
    <row r="116" spans="1:3" hidden="1" outlineLevel="2" x14ac:dyDescent="0.3">
      <c r="A116" s="6">
        <v>42882</v>
      </c>
      <c r="B116">
        <v>0</v>
      </c>
      <c r="C116">
        <v>0</v>
      </c>
    </row>
    <row r="117" spans="1:3" outlineLevel="1" collapsed="1" x14ac:dyDescent="0.3">
      <c r="A117" s="7" t="s">
        <v>55</v>
      </c>
      <c r="B117">
        <f>SUBTOTAL(9,B107:B116)</f>
        <v>33</v>
      </c>
      <c r="C117">
        <f>SUBTOTAL(9,C107:C116)</f>
        <v>68</v>
      </c>
    </row>
    <row r="118" spans="1:3" hidden="1" outlineLevel="2" x14ac:dyDescent="0.3">
      <c r="A118" s="6">
        <v>42904</v>
      </c>
      <c r="B118">
        <v>0</v>
      </c>
      <c r="C118">
        <v>0</v>
      </c>
    </row>
    <row r="119" spans="1:3" hidden="1" outlineLevel="2" x14ac:dyDescent="0.3">
      <c r="A119" s="6">
        <v>42904</v>
      </c>
      <c r="B119">
        <v>0</v>
      </c>
      <c r="C119">
        <v>0</v>
      </c>
    </row>
    <row r="120" spans="1:3" hidden="1" outlineLevel="2" x14ac:dyDescent="0.3">
      <c r="A120" s="6">
        <v>42904</v>
      </c>
      <c r="B120">
        <v>0</v>
      </c>
      <c r="C120">
        <v>0</v>
      </c>
    </row>
    <row r="121" spans="1:3" hidden="1" outlineLevel="2" x14ac:dyDescent="0.3">
      <c r="A121" s="6">
        <v>42904</v>
      </c>
      <c r="B121">
        <v>8</v>
      </c>
      <c r="C121">
        <v>0</v>
      </c>
    </row>
    <row r="122" spans="1:3" hidden="1" outlineLevel="2" x14ac:dyDescent="0.3">
      <c r="A122" s="6">
        <v>42904</v>
      </c>
      <c r="B122">
        <v>0</v>
      </c>
      <c r="C122">
        <v>0</v>
      </c>
    </row>
    <row r="123" spans="1:3" outlineLevel="1" collapsed="1" x14ac:dyDescent="0.3">
      <c r="A123" s="7" t="s">
        <v>56</v>
      </c>
      <c r="B123">
        <f>SUBTOTAL(9,B118:B122)</f>
        <v>8</v>
      </c>
      <c r="C123">
        <f>SUBTOTAL(9,C118:C122)</f>
        <v>0</v>
      </c>
    </row>
    <row r="124" spans="1:3" hidden="1" outlineLevel="2" x14ac:dyDescent="0.3">
      <c r="A124" s="6">
        <v>42929</v>
      </c>
      <c r="B124">
        <v>0</v>
      </c>
      <c r="C124">
        <v>0</v>
      </c>
    </row>
    <row r="125" spans="1:3" hidden="1" outlineLevel="2" x14ac:dyDescent="0.3">
      <c r="A125" s="6">
        <v>42929</v>
      </c>
      <c r="B125">
        <v>0</v>
      </c>
      <c r="C125">
        <v>0</v>
      </c>
    </row>
    <row r="126" spans="1:3" hidden="1" outlineLevel="2" x14ac:dyDescent="0.3">
      <c r="A126" s="6">
        <v>42942</v>
      </c>
      <c r="B126">
        <v>0</v>
      </c>
      <c r="C126">
        <v>0</v>
      </c>
    </row>
    <row r="127" spans="1:3" hidden="1" outlineLevel="2" x14ac:dyDescent="0.3">
      <c r="A127" s="6">
        <v>42942</v>
      </c>
      <c r="B127">
        <v>0</v>
      </c>
      <c r="C127">
        <v>0</v>
      </c>
    </row>
    <row r="128" spans="1:3" hidden="1" outlineLevel="2" x14ac:dyDescent="0.3">
      <c r="A128" s="6">
        <v>42942</v>
      </c>
      <c r="B128">
        <v>0</v>
      </c>
      <c r="C128">
        <v>0</v>
      </c>
    </row>
    <row r="129" spans="1:3" hidden="1" outlineLevel="2" x14ac:dyDescent="0.3">
      <c r="A129" s="6">
        <v>42942</v>
      </c>
      <c r="B129">
        <v>0</v>
      </c>
      <c r="C129">
        <v>0</v>
      </c>
    </row>
    <row r="130" spans="1:3" hidden="1" outlineLevel="2" x14ac:dyDescent="0.3">
      <c r="A130" s="6">
        <v>42942</v>
      </c>
      <c r="B130">
        <v>42</v>
      </c>
      <c r="C130">
        <v>0</v>
      </c>
    </row>
    <row r="131" spans="1:3" outlineLevel="1" collapsed="1" x14ac:dyDescent="0.3">
      <c r="A131" s="7" t="s">
        <v>57</v>
      </c>
      <c r="B131">
        <f>SUBTOTAL(9,B124:B130)</f>
        <v>42</v>
      </c>
      <c r="C131">
        <f>SUBTOTAL(9,C124:C130)</f>
        <v>0</v>
      </c>
    </row>
    <row r="132" spans="1:3" hidden="1" outlineLevel="2" x14ac:dyDescent="0.3">
      <c r="A132" s="6">
        <v>42959</v>
      </c>
      <c r="B132">
        <v>0</v>
      </c>
      <c r="C132">
        <v>0</v>
      </c>
    </row>
    <row r="133" spans="1:3" hidden="1" outlineLevel="2" x14ac:dyDescent="0.3">
      <c r="A133" s="6">
        <v>42959</v>
      </c>
      <c r="B133">
        <v>0</v>
      </c>
      <c r="C133">
        <v>48</v>
      </c>
    </row>
    <row r="134" spans="1:3" hidden="1" outlineLevel="2" x14ac:dyDescent="0.3">
      <c r="A134" s="6">
        <v>42959</v>
      </c>
      <c r="B134">
        <v>0</v>
      </c>
      <c r="C134">
        <v>0</v>
      </c>
    </row>
    <row r="135" spans="1:3" hidden="1" outlineLevel="2" x14ac:dyDescent="0.3">
      <c r="A135" s="6">
        <v>42959</v>
      </c>
      <c r="B135">
        <v>0</v>
      </c>
      <c r="C135">
        <v>0</v>
      </c>
    </row>
    <row r="136" spans="1:3" hidden="1" outlineLevel="2" x14ac:dyDescent="0.3">
      <c r="A136" s="6">
        <v>42974</v>
      </c>
      <c r="B136">
        <v>0</v>
      </c>
      <c r="C136">
        <v>0</v>
      </c>
    </row>
    <row r="137" spans="1:3" hidden="1" outlineLevel="2" x14ac:dyDescent="0.3">
      <c r="A137" s="6">
        <v>42974</v>
      </c>
      <c r="B137">
        <v>0</v>
      </c>
      <c r="C137">
        <v>0</v>
      </c>
    </row>
    <row r="138" spans="1:3" hidden="1" outlineLevel="2" x14ac:dyDescent="0.3">
      <c r="A138" s="6">
        <v>42974</v>
      </c>
      <c r="B138">
        <v>0</v>
      </c>
      <c r="C138">
        <v>0</v>
      </c>
    </row>
    <row r="139" spans="1:3" hidden="1" outlineLevel="2" x14ac:dyDescent="0.3">
      <c r="A139" s="6">
        <v>42974</v>
      </c>
      <c r="B139">
        <v>4</v>
      </c>
      <c r="C139">
        <v>0</v>
      </c>
    </row>
    <row r="140" spans="1:3" outlineLevel="1" collapsed="1" x14ac:dyDescent="0.3">
      <c r="A140" s="7" t="s">
        <v>58</v>
      </c>
      <c r="B140">
        <f>SUBTOTAL(9,B132:B139)</f>
        <v>4</v>
      </c>
      <c r="C140">
        <f>SUBTOTAL(9,C132:C139)</f>
        <v>48</v>
      </c>
    </row>
    <row r="141" spans="1:3" hidden="1" outlineLevel="2" x14ac:dyDescent="0.3">
      <c r="A141" s="6">
        <v>42993</v>
      </c>
      <c r="B141">
        <v>0</v>
      </c>
      <c r="C141">
        <v>0</v>
      </c>
    </row>
    <row r="142" spans="1:3" hidden="1" outlineLevel="2" x14ac:dyDescent="0.3">
      <c r="A142" s="6">
        <v>42993</v>
      </c>
      <c r="B142">
        <v>0</v>
      </c>
      <c r="C142">
        <v>0</v>
      </c>
    </row>
    <row r="143" spans="1:3" outlineLevel="1" collapsed="1" x14ac:dyDescent="0.3">
      <c r="A143" s="7" t="s">
        <v>59</v>
      </c>
      <c r="B143">
        <f>SUBTOTAL(9,B141:B142)</f>
        <v>0</v>
      </c>
      <c r="C143">
        <f>SUBTOTAL(9,C141:C142)</f>
        <v>0</v>
      </c>
    </row>
    <row r="144" spans="1:3" hidden="1" outlineLevel="2" x14ac:dyDescent="0.3">
      <c r="A144" s="6">
        <v>43019</v>
      </c>
      <c r="B144">
        <v>0</v>
      </c>
      <c r="C144">
        <v>6</v>
      </c>
    </row>
    <row r="145" spans="1:3" hidden="1" outlineLevel="2" x14ac:dyDescent="0.3">
      <c r="A145" s="6">
        <v>43019</v>
      </c>
      <c r="B145">
        <v>0</v>
      </c>
      <c r="C145">
        <v>0</v>
      </c>
    </row>
    <row r="146" spans="1:3" outlineLevel="1" collapsed="1" x14ac:dyDescent="0.3">
      <c r="A146" s="7" t="s">
        <v>60</v>
      </c>
      <c r="B146">
        <f>SUBTOTAL(9,B144:B145)</f>
        <v>0</v>
      </c>
      <c r="C146">
        <f>SUBTOTAL(9,C144:C145)</f>
        <v>6</v>
      </c>
    </row>
    <row r="147" spans="1:3" hidden="1" outlineLevel="2" x14ac:dyDescent="0.3">
      <c r="A147" s="6">
        <v>43040</v>
      </c>
      <c r="B147">
        <v>0</v>
      </c>
      <c r="C147">
        <v>1</v>
      </c>
    </row>
    <row r="148" spans="1:3" hidden="1" outlineLevel="2" x14ac:dyDescent="0.3">
      <c r="A148" s="6">
        <v>43040</v>
      </c>
      <c r="B148">
        <v>0</v>
      </c>
      <c r="C148">
        <v>0</v>
      </c>
    </row>
    <row r="149" spans="1:3" hidden="1" outlineLevel="2" x14ac:dyDescent="0.3">
      <c r="A149" s="6">
        <v>43040</v>
      </c>
      <c r="B149">
        <v>0</v>
      </c>
      <c r="C149">
        <v>0</v>
      </c>
    </row>
    <row r="150" spans="1:3" hidden="1" outlineLevel="2" x14ac:dyDescent="0.3">
      <c r="A150" s="6">
        <v>43040</v>
      </c>
      <c r="B150">
        <v>0</v>
      </c>
      <c r="C150">
        <v>0</v>
      </c>
    </row>
    <row r="151" spans="1:3" hidden="1" outlineLevel="2" x14ac:dyDescent="0.3">
      <c r="A151" s="6">
        <v>43040</v>
      </c>
      <c r="B151">
        <v>0</v>
      </c>
      <c r="C151">
        <v>0</v>
      </c>
    </row>
    <row r="152" spans="1:3" hidden="1" outlineLevel="2" x14ac:dyDescent="0.3">
      <c r="A152" s="6">
        <v>43064</v>
      </c>
      <c r="B152">
        <v>0</v>
      </c>
      <c r="C152">
        <v>0</v>
      </c>
    </row>
    <row r="153" spans="1:3" hidden="1" outlineLevel="2" x14ac:dyDescent="0.3">
      <c r="A153" s="6">
        <v>43064</v>
      </c>
      <c r="B153">
        <v>12</v>
      </c>
      <c r="C153">
        <v>0</v>
      </c>
    </row>
    <row r="154" spans="1:3" outlineLevel="1" collapsed="1" x14ac:dyDescent="0.3">
      <c r="A154" s="7" t="s">
        <v>61</v>
      </c>
      <c r="B154">
        <f>SUBTOTAL(9,B147:B153)</f>
        <v>12</v>
      </c>
      <c r="C154">
        <f>SUBTOTAL(9,C147:C153)</f>
        <v>1</v>
      </c>
    </row>
    <row r="155" spans="1:3" hidden="1" outlineLevel="2" x14ac:dyDescent="0.3">
      <c r="A155" s="6">
        <v>43082</v>
      </c>
      <c r="B155">
        <v>0</v>
      </c>
      <c r="C155">
        <v>0</v>
      </c>
    </row>
    <row r="156" spans="1:3" hidden="1" outlineLevel="2" x14ac:dyDescent="0.3">
      <c r="A156" s="6">
        <v>43082</v>
      </c>
      <c r="B156">
        <v>0</v>
      </c>
      <c r="C156">
        <v>0</v>
      </c>
    </row>
    <row r="157" spans="1:3" hidden="1" outlineLevel="2" x14ac:dyDescent="0.3">
      <c r="A157" s="6">
        <v>43082</v>
      </c>
      <c r="B157">
        <v>0</v>
      </c>
      <c r="C157">
        <v>0</v>
      </c>
    </row>
    <row r="158" spans="1:3" outlineLevel="1" collapsed="1" x14ac:dyDescent="0.3">
      <c r="A158" s="7" t="s">
        <v>62</v>
      </c>
      <c r="B158">
        <f>SUBTOTAL(9,B155:B157)</f>
        <v>0</v>
      </c>
      <c r="C158">
        <f>SUBTOTAL(9,C155:C157)</f>
        <v>0</v>
      </c>
    </row>
    <row r="159" spans="1:3" hidden="1" outlineLevel="2" x14ac:dyDescent="0.3">
      <c r="A159" s="6">
        <v>43104</v>
      </c>
      <c r="B159">
        <v>0</v>
      </c>
      <c r="C159">
        <v>0</v>
      </c>
    </row>
    <row r="160" spans="1:3" hidden="1" outlineLevel="2" x14ac:dyDescent="0.3">
      <c r="A160" s="6">
        <v>43104</v>
      </c>
      <c r="B160">
        <v>0</v>
      </c>
      <c r="C160">
        <v>0</v>
      </c>
    </row>
    <row r="161" spans="1:3" hidden="1" outlineLevel="2" x14ac:dyDescent="0.3">
      <c r="A161" s="6">
        <v>43104</v>
      </c>
      <c r="B161">
        <v>0</v>
      </c>
      <c r="C161">
        <v>0</v>
      </c>
    </row>
    <row r="162" spans="1:3" hidden="1" outlineLevel="2" x14ac:dyDescent="0.3">
      <c r="A162" s="6">
        <v>43104</v>
      </c>
      <c r="B162">
        <v>10</v>
      </c>
      <c r="C162">
        <v>0</v>
      </c>
    </row>
    <row r="163" spans="1:3" hidden="1" outlineLevel="2" x14ac:dyDescent="0.3">
      <c r="A163" s="6">
        <v>43129</v>
      </c>
      <c r="B163">
        <v>0</v>
      </c>
      <c r="C163">
        <v>0</v>
      </c>
    </row>
    <row r="164" spans="1:3" hidden="1" outlineLevel="2" x14ac:dyDescent="0.3">
      <c r="A164" s="6">
        <v>43129</v>
      </c>
      <c r="B164">
        <v>0</v>
      </c>
      <c r="C164">
        <v>22</v>
      </c>
    </row>
    <row r="165" spans="1:3" hidden="1" outlineLevel="2" x14ac:dyDescent="0.3">
      <c r="A165" s="6">
        <v>43129</v>
      </c>
      <c r="B165">
        <v>0</v>
      </c>
      <c r="C165">
        <v>0</v>
      </c>
    </row>
    <row r="166" spans="1:3" hidden="1" outlineLevel="2" x14ac:dyDescent="0.3">
      <c r="A166" s="6">
        <v>43129</v>
      </c>
      <c r="B166">
        <v>0</v>
      </c>
      <c r="C166">
        <v>0</v>
      </c>
    </row>
    <row r="167" spans="1:3" hidden="1" outlineLevel="2" x14ac:dyDescent="0.3">
      <c r="A167" s="6">
        <v>43129</v>
      </c>
      <c r="B167">
        <v>0</v>
      </c>
      <c r="C167">
        <v>0</v>
      </c>
    </row>
    <row r="168" spans="1:3" hidden="1" outlineLevel="2" x14ac:dyDescent="0.3">
      <c r="A168" s="6">
        <v>43130</v>
      </c>
      <c r="B168">
        <v>0</v>
      </c>
      <c r="C168">
        <v>0</v>
      </c>
    </row>
    <row r="169" spans="1:3" hidden="1" outlineLevel="2" x14ac:dyDescent="0.3">
      <c r="A169" s="6">
        <v>43130</v>
      </c>
      <c r="B169">
        <v>0</v>
      </c>
      <c r="C169">
        <v>0</v>
      </c>
    </row>
    <row r="170" spans="1:3" outlineLevel="1" collapsed="1" x14ac:dyDescent="0.3">
      <c r="A170" s="7" t="s">
        <v>63</v>
      </c>
      <c r="B170">
        <f>SUBTOTAL(9,B159:B169)</f>
        <v>10</v>
      </c>
      <c r="C170">
        <f>SUBTOTAL(9,C159:C169)</f>
        <v>22</v>
      </c>
    </row>
    <row r="171" spans="1:3" hidden="1" outlineLevel="2" x14ac:dyDescent="0.3">
      <c r="A171" s="6">
        <v>43147</v>
      </c>
      <c r="B171">
        <v>34</v>
      </c>
      <c r="C171">
        <v>0</v>
      </c>
    </row>
    <row r="172" spans="1:3" hidden="1" outlineLevel="2" x14ac:dyDescent="0.3">
      <c r="A172" s="6">
        <v>43147</v>
      </c>
      <c r="B172">
        <v>0</v>
      </c>
      <c r="C172">
        <v>0</v>
      </c>
    </row>
    <row r="173" spans="1:3" hidden="1" outlineLevel="2" x14ac:dyDescent="0.3">
      <c r="A173" s="6">
        <v>43147</v>
      </c>
      <c r="B173">
        <v>0</v>
      </c>
      <c r="C173">
        <v>0</v>
      </c>
    </row>
    <row r="174" spans="1:3" hidden="1" outlineLevel="2" x14ac:dyDescent="0.3">
      <c r="A174" s="6">
        <v>43147</v>
      </c>
      <c r="B174">
        <v>0</v>
      </c>
      <c r="C174">
        <v>0</v>
      </c>
    </row>
    <row r="175" spans="1:3" hidden="1" outlineLevel="2" x14ac:dyDescent="0.3">
      <c r="A175" s="6">
        <v>43147</v>
      </c>
      <c r="B175">
        <v>0</v>
      </c>
      <c r="C175">
        <v>0</v>
      </c>
    </row>
    <row r="176" spans="1:3" outlineLevel="1" collapsed="1" x14ac:dyDescent="0.3">
      <c r="A176" s="7" t="s">
        <v>64</v>
      </c>
      <c r="B176">
        <f>SUBTOTAL(9,B171:B175)</f>
        <v>34</v>
      </c>
      <c r="C176">
        <f>SUBTOTAL(9,C171:C175)</f>
        <v>0</v>
      </c>
    </row>
    <row r="177" spans="1:3" hidden="1" outlineLevel="2" x14ac:dyDescent="0.3">
      <c r="A177" s="6">
        <v>43162</v>
      </c>
      <c r="B177">
        <v>0</v>
      </c>
      <c r="C177">
        <v>34</v>
      </c>
    </row>
    <row r="178" spans="1:3" hidden="1" outlineLevel="2" x14ac:dyDescent="0.3">
      <c r="A178" s="6">
        <v>43162</v>
      </c>
      <c r="B178">
        <v>0</v>
      </c>
      <c r="C178">
        <v>0</v>
      </c>
    </row>
    <row r="179" spans="1:3" hidden="1" outlineLevel="2" x14ac:dyDescent="0.3">
      <c r="A179" s="6">
        <v>43181</v>
      </c>
      <c r="B179">
        <v>0</v>
      </c>
      <c r="C179">
        <v>0</v>
      </c>
    </row>
    <row r="180" spans="1:3" hidden="1" outlineLevel="2" x14ac:dyDescent="0.3">
      <c r="A180" s="6">
        <v>43181</v>
      </c>
      <c r="B180">
        <v>0</v>
      </c>
      <c r="C180">
        <v>0</v>
      </c>
    </row>
    <row r="181" spans="1:3" hidden="1" outlineLevel="2" x14ac:dyDescent="0.3">
      <c r="A181" s="6">
        <v>43181</v>
      </c>
      <c r="B181">
        <v>0</v>
      </c>
      <c r="C181">
        <v>0</v>
      </c>
    </row>
    <row r="182" spans="1:3" outlineLevel="1" collapsed="1" x14ac:dyDescent="0.3">
      <c r="A182" s="7" t="s">
        <v>65</v>
      </c>
      <c r="B182">
        <f>SUBTOTAL(9,B177:B181)</f>
        <v>0</v>
      </c>
      <c r="C182">
        <f>SUBTOTAL(9,C177:C181)</f>
        <v>34</v>
      </c>
    </row>
    <row r="183" spans="1:3" hidden="1" outlineLevel="2" x14ac:dyDescent="0.3">
      <c r="A183" s="6">
        <v>43207</v>
      </c>
      <c r="B183">
        <v>5</v>
      </c>
      <c r="C183">
        <v>0</v>
      </c>
    </row>
    <row r="184" spans="1:3" hidden="1" outlineLevel="2" x14ac:dyDescent="0.3">
      <c r="A184" s="6">
        <v>43207</v>
      </c>
      <c r="B184">
        <v>0</v>
      </c>
      <c r="C184">
        <v>0</v>
      </c>
    </row>
    <row r="185" spans="1:3" hidden="1" outlineLevel="2" x14ac:dyDescent="0.3">
      <c r="A185" s="6">
        <v>43207</v>
      </c>
      <c r="B185">
        <v>0</v>
      </c>
      <c r="C185">
        <v>0</v>
      </c>
    </row>
    <row r="186" spans="1:3" hidden="1" outlineLevel="2" x14ac:dyDescent="0.3">
      <c r="A186" s="6">
        <v>43207</v>
      </c>
      <c r="B186">
        <v>0</v>
      </c>
      <c r="C186">
        <v>0</v>
      </c>
    </row>
    <row r="187" spans="1:3" outlineLevel="1" collapsed="1" x14ac:dyDescent="0.3">
      <c r="A187" s="7" t="s">
        <v>66</v>
      </c>
      <c r="B187">
        <f>SUBTOTAL(9,B183:B186)</f>
        <v>5</v>
      </c>
      <c r="C187">
        <f>SUBTOTAL(9,C183:C186)</f>
        <v>0</v>
      </c>
    </row>
    <row r="188" spans="1:3" hidden="1" outlineLevel="2" x14ac:dyDescent="0.3">
      <c r="A188" s="6">
        <v>43228</v>
      </c>
      <c r="B188">
        <v>0</v>
      </c>
      <c r="C188">
        <v>0</v>
      </c>
    </row>
    <row r="189" spans="1:3" hidden="1" outlineLevel="2" x14ac:dyDescent="0.3">
      <c r="A189" s="6">
        <v>43228</v>
      </c>
      <c r="B189">
        <v>0</v>
      </c>
      <c r="C189">
        <v>0</v>
      </c>
    </row>
    <row r="190" spans="1:3" hidden="1" outlineLevel="2" x14ac:dyDescent="0.3">
      <c r="A190" s="6">
        <v>43228</v>
      </c>
      <c r="B190">
        <v>0</v>
      </c>
      <c r="C190">
        <v>0</v>
      </c>
    </row>
    <row r="191" spans="1:3" outlineLevel="1" collapsed="1" x14ac:dyDescent="0.3">
      <c r="A191" s="7" t="s">
        <v>67</v>
      </c>
      <c r="B191">
        <f>SUBTOTAL(9,B188:B190)</f>
        <v>0</v>
      </c>
      <c r="C191">
        <f>SUBTOTAL(9,C188:C190)</f>
        <v>0</v>
      </c>
    </row>
    <row r="192" spans="1:3" hidden="1" outlineLevel="2" x14ac:dyDescent="0.3">
      <c r="A192" s="6">
        <v>43252</v>
      </c>
      <c r="B192">
        <v>0</v>
      </c>
      <c r="C192">
        <v>0</v>
      </c>
    </row>
    <row r="193" spans="1:3" hidden="1" outlineLevel="2" x14ac:dyDescent="0.3">
      <c r="A193" s="6">
        <v>43252</v>
      </c>
      <c r="B193">
        <v>48</v>
      </c>
      <c r="C193">
        <v>0</v>
      </c>
    </row>
    <row r="194" spans="1:3" hidden="1" outlineLevel="2" x14ac:dyDescent="0.3">
      <c r="A194" s="6">
        <v>43252</v>
      </c>
      <c r="B194">
        <v>0</v>
      </c>
      <c r="C194">
        <v>0</v>
      </c>
    </row>
    <row r="195" spans="1:3" hidden="1" outlineLevel="2" x14ac:dyDescent="0.3">
      <c r="A195" s="6">
        <v>43270</v>
      </c>
      <c r="B195">
        <v>0</v>
      </c>
      <c r="C195">
        <v>0</v>
      </c>
    </row>
    <row r="196" spans="1:3" hidden="1" outlineLevel="2" x14ac:dyDescent="0.3">
      <c r="A196" s="6">
        <v>43270</v>
      </c>
      <c r="B196">
        <v>0</v>
      </c>
      <c r="C196">
        <v>0</v>
      </c>
    </row>
    <row r="197" spans="1:3" hidden="1" outlineLevel="2" x14ac:dyDescent="0.3">
      <c r="A197" s="6">
        <v>43270</v>
      </c>
      <c r="B197">
        <v>47</v>
      </c>
      <c r="C197">
        <v>0</v>
      </c>
    </row>
    <row r="198" spans="1:3" outlineLevel="1" collapsed="1" x14ac:dyDescent="0.3">
      <c r="A198" s="7" t="s">
        <v>68</v>
      </c>
      <c r="B198">
        <f>SUBTOTAL(9,B192:B197)</f>
        <v>95</v>
      </c>
      <c r="C198">
        <f>SUBTOTAL(9,C192:C197)</f>
        <v>0</v>
      </c>
    </row>
    <row r="199" spans="1:3" hidden="1" outlineLevel="2" x14ac:dyDescent="0.3">
      <c r="A199" s="6">
        <v>43292</v>
      </c>
      <c r="B199">
        <v>0</v>
      </c>
      <c r="C199">
        <v>0</v>
      </c>
    </row>
    <row r="200" spans="1:3" hidden="1" outlineLevel="2" x14ac:dyDescent="0.3">
      <c r="A200" s="6">
        <v>43292</v>
      </c>
      <c r="B200">
        <v>0</v>
      </c>
      <c r="C200">
        <v>0</v>
      </c>
    </row>
    <row r="201" spans="1:3" hidden="1" outlineLevel="2" x14ac:dyDescent="0.3">
      <c r="A201" s="6">
        <v>43292</v>
      </c>
      <c r="B201">
        <v>0</v>
      </c>
      <c r="C201">
        <v>0</v>
      </c>
    </row>
    <row r="202" spans="1:3" hidden="1" outlineLevel="2" x14ac:dyDescent="0.3">
      <c r="A202" s="6">
        <v>43292</v>
      </c>
      <c r="B202">
        <v>25</v>
      </c>
      <c r="C202">
        <v>0</v>
      </c>
    </row>
    <row r="203" spans="1:3" hidden="1" outlineLevel="2" x14ac:dyDescent="0.3">
      <c r="A203" s="6">
        <v>43292</v>
      </c>
      <c r="B203">
        <v>0</v>
      </c>
      <c r="C203">
        <v>0</v>
      </c>
    </row>
    <row r="204" spans="1:3" outlineLevel="1" collapsed="1" x14ac:dyDescent="0.3">
      <c r="A204" s="7" t="s">
        <v>69</v>
      </c>
      <c r="B204">
        <f>SUBTOTAL(9,B199:B203)</f>
        <v>25</v>
      </c>
      <c r="C204">
        <f>SUBTOTAL(9,C199:C203)</f>
        <v>0</v>
      </c>
    </row>
    <row r="205" spans="1:3" hidden="1" outlineLevel="2" x14ac:dyDescent="0.3">
      <c r="A205" s="6">
        <v>43317</v>
      </c>
      <c r="B205">
        <v>0</v>
      </c>
      <c r="C205">
        <v>0</v>
      </c>
    </row>
    <row r="206" spans="1:3" hidden="1" outlineLevel="2" x14ac:dyDescent="0.3">
      <c r="A206" s="6">
        <v>43317</v>
      </c>
      <c r="B206">
        <v>0</v>
      </c>
      <c r="C206">
        <v>121</v>
      </c>
    </row>
    <row r="207" spans="1:3" hidden="1" outlineLevel="2" x14ac:dyDescent="0.3">
      <c r="A207" s="6">
        <v>43317</v>
      </c>
      <c r="B207">
        <v>0</v>
      </c>
      <c r="C207">
        <v>0</v>
      </c>
    </row>
    <row r="208" spans="1:3" hidden="1" outlineLevel="2" x14ac:dyDescent="0.3">
      <c r="A208" s="6">
        <v>43317</v>
      </c>
      <c r="B208">
        <v>0</v>
      </c>
      <c r="C208">
        <v>0</v>
      </c>
    </row>
    <row r="209" spans="1:3" hidden="1" outlineLevel="2" x14ac:dyDescent="0.3">
      <c r="A209" s="6">
        <v>43330</v>
      </c>
      <c r="B209">
        <v>0</v>
      </c>
      <c r="C209">
        <v>0</v>
      </c>
    </row>
    <row r="210" spans="1:3" hidden="1" outlineLevel="2" x14ac:dyDescent="0.3">
      <c r="A210" s="6">
        <v>43330</v>
      </c>
      <c r="B210">
        <v>0</v>
      </c>
      <c r="C210">
        <v>0</v>
      </c>
    </row>
    <row r="211" spans="1:3" hidden="1" outlineLevel="2" x14ac:dyDescent="0.3">
      <c r="A211" s="6">
        <v>43330</v>
      </c>
      <c r="B211">
        <v>0</v>
      </c>
      <c r="C211">
        <v>0</v>
      </c>
    </row>
    <row r="212" spans="1:3" hidden="1" outlineLevel="2" x14ac:dyDescent="0.3">
      <c r="A212" s="6">
        <v>43330</v>
      </c>
      <c r="B212">
        <v>22</v>
      </c>
      <c r="C212">
        <v>0</v>
      </c>
    </row>
    <row r="213" spans="1:3" outlineLevel="1" collapsed="1" x14ac:dyDescent="0.3">
      <c r="A213" s="7" t="s">
        <v>70</v>
      </c>
      <c r="B213">
        <f>SUBTOTAL(9,B205:B212)</f>
        <v>22</v>
      </c>
      <c r="C213">
        <f>SUBTOTAL(9,C205:C212)</f>
        <v>121</v>
      </c>
    </row>
    <row r="214" spans="1:3" hidden="1" outlineLevel="2" x14ac:dyDescent="0.3">
      <c r="A214" s="6">
        <v>43347</v>
      </c>
      <c r="B214">
        <v>0</v>
      </c>
      <c r="C214">
        <v>0</v>
      </c>
    </row>
    <row r="215" spans="1:3" hidden="1" outlineLevel="2" x14ac:dyDescent="0.3">
      <c r="A215" s="6">
        <v>43347</v>
      </c>
      <c r="B215">
        <v>0</v>
      </c>
      <c r="C215">
        <v>0</v>
      </c>
    </row>
    <row r="216" spans="1:3" hidden="1" outlineLevel="2" x14ac:dyDescent="0.3">
      <c r="A216" s="6">
        <v>43347</v>
      </c>
      <c r="B216">
        <v>0</v>
      </c>
      <c r="C216">
        <v>0</v>
      </c>
    </row>
    <row r="217" spans="1:3" hidden="1" outlineLevel="2" x14ac:dyDescent="0.3">
      <c r="A217" s="6">
        <v>43347</v>
      </c>
      <c r="B217">
        <v>0</v>
      </c>
      <c r="C217">
        <v>0</v>
      </c>
    </row>
    <row r="218" spans="1:3" hidden="1" outlineLevel="2" x14ac:dyDescent="0.3">
      <c r="A218" s="6">
        <v>43362</v>
      </c>
      <c r="B218">
        <v>0</v>
      </c>
      <c r="C218">
        <v>0</v>
      </c>
    </row>
    <row r="219" spans="1:3" hidden="1" outlineLevel="2" x14ac:dyDescent="0.3">
      <c r="A219" s="6">
        <v>43362</v>
      </c>
      <c r="B219">
        <v>0</v>
      </c>
      <c r="C219">
        <v>26</v>
      </c>
    </row>
    <row r="220" spans="1:3" hidden="1" outlineLevel="2" x14ac:dyDescent="0.3">
      <c r="A220" s="6">
        <v>43362</v>
      </c>
      <c r="B220">
        <v>0</v>
      </c>
      <c r="C220">
        <v>0</v>
      </c>
    </row>
    <row r="221" spans="1:3" hidden="1" outlineLevel="2" x14ac:dyDescent="0.3">
      <c r="A221" s="6">
        <v>43362</v>
      </c>
      <c r="B221">
        <v>0</v>
      </c>
      <c r="C221">
        <v>0</v>
      </c>
    </row>
    <row r="222" spans="1:3" hidden="1" outlineLevel="2" x14ac:dyDescent="0.3">
      <c r="A222" s="6">
        <v>43362</v>
      </c>
      <c r="B222">
        <v>0</v>
      </c>
      <c r="C222">
        <v>0</v>
      </c>
    </row>
    <row r="223" spans="1:3" outlineLevel="1" collapsed="1" x14ac:dyDescent="0.3">
      <c r="A223" s="7" t="s">
        <v>71</v>
      </c>
      <c r="B223">
        <f>SUBTOTAL(9,B214:B222)</f>
        <v>0</v>
      </c>
      <c r="C223">
        <f>SUBTOTAL(9,C214:C222)</f>
        <v>26</v>
      </c>
    </row>
    <row r="224" spans="1:3" hidden="1" outlineLevel="2" x14ac:dyDescent="0.3">
      <c r="A224" s="6">
        <v>43381</v>
      </c>
      <c r="B224">
        <v>0</v>
      </c>
      <c r="C224">
        <v>0</v>
      </c>
    </row>
    <row r="225" spans="1:3" hidden="1" outlineLevel="2" x14ac:dyDescent="0.3">
      <c r="A225" s="6">
        <v>43381</v>
      </c>
      <c r="B225">
        <v>0</v>
      </c>
      <c r="C225">
        <v>0</v>
      </c>
    </row>
    <row r="226" spans="1:3" hidden="1" outlineLevel="2" x14ac:dyDescent="0.3">
      <c r="A226" s="6">
        <v>43381</v>
      </c>
      <c r="B226">
        <v>20</v>
      </c>
      <c r="C226">
        <v>0</v>
      </c>
    </row>
    <row r="227" spans="1:3" outlineLevel="1" collapsed="1" x14ac:dyDescent="0.3">
      <c r="A227" s="7" t="s">
        <v>72</v>
      </c>
      <c r="B227">
        <f>SUBTOTAL(9,B224:B226)</f>
        <v>20</v>
      </c>
      <c r="C227">
        <f>SUBTOTAL(9,C224:C226)</f>
        <v>0</v>
      </c>
    </row>
    <row r="228" spans="1:3" hidden="1" outlineLevel="2" x14ac:dyDescent="0.3">
      <c r="A228" s="6">
        <v>43407</v>
      </c>
      <c r="B228">
        <v>0</v>
      </c>
      <c r="C228">
        <v>0</v>
      </c>
    </row>
    <row r="229" spans="1:3" hidden="1" outlineLevel="2" x14ac:dyDescent="0.3">
      <c r="A229" s="6">
        <v>43407</v>
      </c>
      <c r="B229">
        <v>48</v>
      </c>
      <c r="C229">
        <v>0</v>
      </c>
    </row>
    <row r="230" spans="1:3" hidden="1" outlineLevel="2" x14ac:dyDescent="0.3">
      <c r="A230" s="6">
        <v>43428</v>
      </c>
      <c r="B230">
        <v>0</v>
      </c>
      <c r="C230">
        <v>64</v>
      </c>
    </row>
    <row r="231" spans="1:3" hidden="1" outlineLevel="2" x14ac:dyDescent="0.3">
      <c r="A231" s="6">
        <v>43428</v>
      </c>
      <c r="B231">
        <v>0</v>
      </c>
      <c r="C231">
        <v>0</v>
      </c>
    </row>
    <row r="232" spans="1:3" hidden="1" outlineLevel="2" x14ac:dyDescent="0.3">
      <c r="A232" s="6">
        <v>43428</v>
      </c>
      <c r="B232">
        <v>0</v>
      </c>
      <c r="C232">
        <v>0</v>
      </c>
    </row>
    <row r="233" spans="1:3" outlineLevel="1" collapsed="1" x14ac:dyDescent="0.3">
      <c r="A233" s="7" t="s">
        <v>73</v>
      </c>
      <c r="B233">
        <f>SUBTOTAL(9,B228:B232)</f>
        <v>48</v>
      </c>
      <c r="C233">
        <f>SUBTOTAL(9,C228:C232)</f>
        <v>64</v>
      </c>
    </row>
    <row r="234" spans="1:3" hidden="1" outlineLevel="2" x14ac:dyDescent="0.3">
      <c r="A234" s="6">
        <v>43452</v>
      </c>
      <c r="B234">
        <v>0</v>
      </c>
      <c r="C234">
        <v>4</v>
      </c>
    </row>
    <row r="235" spans="1:3" hidden="1" outlineLevel="2" x14ac:dyDescent="0.3">
      <c r="A235" s="6">
        <v>43452</v>
      </c>
      <c r="B235">
        <v>0</v>
      </c>
      <c r="C235">
        <v>0</v>
      </c>
    </row>
    <row r="236" spans="1:3" hidden="1" outlineLevel="2" x14ac:dyDescent="0.3">
      <c r="A236" s="6">
        <v>43452</v>
      </c>
      <c r="B236">
        <v>0</v>
      </c>
      <c r="C236">
        <v>0</v>
      </c>
    </row>
    <row r="237" spans="1:3" hidden="1" outlineLevel="2" x14ac:dyDescent="0.3">
      <c r="A237" s="6">
        <v>43452</v>
      </c>
      <c r="B237">
        <v>0</v>
      </c>
      <c r="C237">
        <v>0</v>
      </c>
    </row>
    <row r="238" spans="1:3" hidden="1" outlineLevel="2" x14ac:dyDescent="0.3">
      <c r="A238" s="6">
        <v>43452</v>
      </c>
      <c r="B238">
        <v>0</v>
      </c>
      <c r="C238">
        <v>0</v>
      </c>
    </row>
    <row r="239" spans="1:3" outlineLevel="1" collapsed="1" x14ac:dyDescent="0.3">
      <c r="A239" s="7" t="s">
        <v>74</v>
      </c>
      <c r="B239">
        <f>SUBTOTAL(9,B234:B238)</f>
        <v>0</v>
      </c>
      <c r="C239">
        <f>SUBTOTAL(9,C234:C238)</f>
        <v>4</v>
      </c>
    </row>
    <row r="240" spans="1:3" x14ac:dyDescent="0.3">
      <c r="A240" s="7" t="s">
        <v>38</v>
      </c>
      <c r="B240">
        <f>SUBTOTAL(9,B2:B238)</f>
        <v>784</v>
      </c>
      <c r="C240">
        <f>SUBTOTAL(9,C2:C238)</f>
        <v>784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workbookViewId="0">
      <selection activeCell="F14" sqref="F14"/>
    </sheetView>
  </sheetViews>
  <sheetFormatPr defaultRowHeight="14.4" x14ac:dyDescent="0.3"/>
  <cols>
    <col min="1" max="1" width="10.109375" customWidth="1"/>
    <col min="2" max="2" width="10.33203125" bestFit="1" customWidth="1"/>
    <col min="3" max="3" width="5.88671875" bestFit="1" customWidth="1"/>
    <col min="4" max="4" width="4.44140625" bestFit="1" customWidth="1"/>
    <col min="5" max="5" width="6.109375" bestFit="1" customWidth="1"/>
    <col min="6" max="6" width="20.5546875" bestFit="1" customWidth="1"/>
    <col min="13" max="13" width="10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500000</v>
      </c>
      <c r="K1">
        <f>MIN(G:G)</f>
        <v>493601</v>
      </c>
      <c r="L1" s="4" t="s">
        <v>75</v>
      </c>
      <c r="M1" s="4">
        <v>545844</v>
      </c>
    </row>
    <row r="2" spans="1:13" x14ac:dyDescent="0.3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f>IF(D2="Z",G1-E2*F2,G1+E2*F2)</f>
        <v>499760</v>
      </c>
      <c r="H2" t="str">
        <f>IF(A2&lt;&gt;A3,1,"")</f>
        <v/>
      </c>
      <c r="I2" t="str">
        <f>IF(H2=1,G2,"")</f>
        <v/>
      </c>
      <c r="L2" s="4">
        <f>MAX(I2:I203)</f>
        <v>550079</v>
      </c>
      <c r="M2" s="5">
        <v>43381</v>
      </c>
    </row>
    <row r="3" spans="1:13" x14ac:dyDescent="0.3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 t="shared" ref="G3:G66" si="0">IF(D3="Z",G2-E3*F3,G2+E3*F3)</f>
        <v>498160</v>
      </c>
      <c r="H3" t="str">
        <f t="shared" ref="H3:H66" si="1">IF(A3&lt;&gt;A4,1,"")</f>
        <v/>
      </c>
      <c r="I3" t="str">
        <f t="shared" ref="I3:I66" si="2">IF(H3=1,G3,"")</f>
        <v/>
      </c>
      <c r="J3" t="str">
        <f>IF(I2=$L$2,1,"")</f>
        <v/>
      </c>
      <c r="L3" s="4" t="s">
        <v>76</v>
      </c>
    </row>
    <row r="4" spans="1:13" x14ac:dyDescent="0.3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 t="shared" si="0"/>
        <v>497780</v>
      </c>
      <c r="H4" t="str">
        <f t="shared" si="1"/>
        <v/>
      </c>
      <c r="I4" t="str">
        <f t="shared" si="2"/>
        <v/>
      </c>
      <c r="J4" t="str">
        <f t="shared" ref="J4:J67" si="3">IF(I3=$L$2,1,"")</f>
        <v/>
      </c>
      <c r="L4" s="4">
        <f>G1-K1</f>
        <v>6399</v>
      </c>
    </row>
    <row r="5" spans="1:13" x14ac:dyDescent="0.3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 t="shared" si="0"/>
        <v>496790</v>
      </c>
      <c r="H5" t="str">
        <f t="shared" si="1"/>
        <v/>
      </c>
      <c r="I5" t="str">
        <f t="shared" si="2"/>
        <v/>
      </c>
      <c r="J5" t="str">
        <f t="shared" si="3"/>
        <v/>
      </c>
    </row>
    <row r="6" spans="1:13" x14ac:dyDescent="0.3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 t="shared" si="0"/>
        <v>495715</v>
      </c>
      <c r="H6">
        <f t="shared" si="1"/>
        <v>1</v>
      </c>
      <c r="I6">
        <f t="shared" si="2"/>
        <v>495715</v>
      </c>
      <c r="J6" t="str">
        <f t="shared" si="3"/>
        <v/>
      </c>
    </row>
    <row r="7" spans="1:13" x14ac:dyDescent="0.3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 t="shared" si="0"/>
        <v>497571</v>
      </c>
      <c r="H7" t="str">
        <f t="shared" si="1"/>
        <v/>
      </c>
      <c r="I7" t="str">
        <f t="shared" si="2"/>
        <v/>
      </c>
      <c r="J7" t="str">
        <f t="shared" si="3"/>
        <v/>
      </c>
    </row>
    <row r="8" spans="1:13" x14ac:dyDescent="0.3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 t="shared" si="0"/>
        <v>497207</v>
      </c>
      <c r="H8">
        <f t="shared" si="1"/>
        <v>1</v>
      </c>
      <c r="I8">
        <f t="shared" si="2"/>
        <v>497207</v>
      </c>
      <c r="J8" t="str">
        <f t="shared" si="3"/>
        <v/>
      </c>
    </row>
    <row r="9" spans="1:13" x14ac:dyDescent="0.3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 t="shared" si="0"/>
        <v>495183</v>
      </c>
      <c r="H9" t="str">
        <f t="shared" si="1"/>
        <v/>
      </c>
      <c r="I9" t="str">
        <f t="shared" si="2"/>
        <v/>
      </c>
      <c r="J9" t="str">
        <f t="shared" si="3"/>
        <v/>
      </c>
    </row>
    <row r="10" spans="1:13" x14ac:dyDescent="0.3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0"/>
        <v>495155</v>
      </c>
      <c r="H10" t="str">
        <f t="shared" si="1"/>
        <v/>
      </c>
      <c r="I10" t="str">
        <f t="shared" si="2"/>
        <v/>
      </c>
      <c r="J10" t="str">
        <f t="shared" si="3"/>
        <v/>
      </c>
    </row>
    <row r="11" spans="1:13" x14ac:dyDescent="0.3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>
        <f t="shared" si="0"/>
        <v>493601</v>
      </c>
      <c r="H11">
        <f t="shared" si="1"/>
        <v>1</v>
      </c>
      <c r="I11">
        <f t="shared" si="2"/>
        <v>493601</v>
      </c>
      <c r="J11" t="str">
        <f t="shared" si="3"/>
        <v/>
      </c>
    </row>
    <row r="12" spans="1:13" x14ac:dyDescent="0.3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0"/>
        <v>494977</v>
      </c>
      <c r="H12" t="str">
        <f t="shared" si="1"/>
        <v/>
      </c>
      <c r="I12" t="str">
        <f t="shared" si="2"/>
        <v/>
      </c>
      <c r="J12" t="str">
        <f t="shared" si="3"/>
        <v/>
      </c>
    </row>
    <row r="13" spans="1:13" x14ac:dyDescent="0.3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0"/>
        <v>495471</v>
      </c>
      <c r="H13" t="str">
        <f t="shared" si="1"/>
        <v/>
      </c>
      <c r="I13" t="str">
        <f t="shared" si="2"/>
        <v/>
      </c>
      <c r="J13" t="str">
        <f t="shared" si="3"/>
        <v/>
      </c>
    </row>
    <row r="14" spans="1:13" x14ac:dyDescent="0.3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 t="shared" si="0"/>
        <v>494940</v>
      </c>
      <c r="H14" t="str">
        <f t="shared" si="1"/>
        <v/>
      </c>
      <c r="I14" t="str">
        <f t="shared" si="2"/>
        <v/>
      </c>
      <c r="J14" t="str">
        <f t="shared" si="3"/>
        <v/>
      </c>
    </row>
    <row r="15" spans="1:13" x14ac:dyDescent="0.3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 t="shared" si="0"/>
        <v>494644</v>
      </c>
      <c r="H15">
        <f t="shared" si="1"/>
        <v>1</v>
      </c>
      <c r="I15">
        <f t="shared" si="2"/>
        <v>494644</v>
      </c>
      <c r="J15" t="str">
        <f t="shared" si="3"/>
        <v/>
      </c>
    </row>
    <row r="16" spans="1:13" x14ac:dyDescent="0.3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0"/>
        <v>497694</v>
      </c>
      <c r="H16" t="str">
        <f t="shared" si="1"/>
        <v/>
      </c>
      <c r="I16" t="str">
        <f t="shared" si="2"/>
        <v/>
      </c>
      <c r="J16" t="str">
        <f t="shared" si="3"/>
        <v/>
      </c>
    </row>
    <row r="17" spans="1:10" x14ac:dyDescent="0.3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0"/>
        <v>497054</v>
      </c>
      <c r="H17" t="str">
        <f t="shared" si="1"/>
        <v/>
      </c>
      <c r="I17" t="str">
        <f t="shared" si="2"/>
        <v/>
      </c>
      <c r="J17" t="str">
        <f t="shared" si="3"/>
        <v/>
      </c>
    </row>
    <row r="18" spans="1:10" x14ac:dyDescent="0.3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 t="shared" si="0"/>
        <v>496998</v>
      </c>
      <c r="H18" t="str">
        <f t="shared" si="1"/>
        <v/>
      </c>
      <c r="I18" t="str">
        <f t="shared" si="2"/>
        <v/>
      </c>
      <c r="J18" t="str">
        <f t="shared" si="3"/>
        <v/>
      </c>
    </row>
    <row r="19" spans="1:10" x14ac:dyDescent="0.3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0"/>
        <v>496758</v>
      </c>
      <c r="H19">
        <f t="shared" si="1"/>
        <v>1</v>
      </c>
      <c r="I19">
        <f t="shared" si="2"/>
        <v>496758</v>
      </c>
      <c r="J19" t="str">
        <f t="shared" si="3"/>
        <v/>
      </c>
    </row>
    <row r="20" spans="1:10" x14ac:dyDescent="0.3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0"/>
        <v>496842</v>
      </c>
      <c r="H20" t="str">
        <f t="shared" si="1"/>
        <v/>
      </c>
      <c r="I20" t="str">
        <f t="shared" si="2"/>
        <v/>
      </c>
      <c r="J20" t="str">
        <f t="shared" si="3"/>
        <v/>
      </c>
    </row>
    <row r="21" spans="1:10" x14ac:dyDescent="0.3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0"/>
        <v>496367</v>
      </c>
      <c r="H21" t="str">
        <f t="shared" si="1"/>
        <v/>
      </c>
      <c r="I21" t="str">
        <f t="shared" si="2"/>
        <v/>
      </c>
      <c r="J21" t="str">
        <f t="shared" si="3"/>
        <v/>
      </c>
    </row>
    <row r="22" spans="1:10" x14ac:dyDescent="0.3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0"/>
        <v>495113</v>
      </c>
      <c r="H22">
        <f t="shared" si="1"/>
        <v>1</v>
      </c>
      <c r="I22">
        <f t="shared" si="2"/>
        <v>495113</v>
      </c>
      <c r="J22" t="str">
        <f t="shared" si="3"/>
        <v/>
      </c>
    </row>
    <row r="23" spans="1:10" x14ac:dyDescent="0.3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0"/>
        <v>496373</v>
      </c>
      <c r="H23" t="str">
        <f t="shared" si="1"/>
        <v/>
      </c>
      <c r="I23" t="str">
        <f t="shared" si="2"/>
        <v/>
      </c>
      <c r="J23" t="str">
        <f t="shared" si="3"/>
        <v/>
      </c>
    </row>
    <row r="24" spans="1:10" x14ac:dyDescent="0.3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 t="shared" si="0"/>
        <v>496043</v>
      </c>
      <c r="H24" t="str">
        <f t="shared" si="1"/>
        <v/>
      </c>
      <c r="I24" t="str">
        <f t="shared" si="2"/>
        <v/>
      </c>
      <c r="J24" t="str">
        <f t="shared" si="3"/>
        <v/>
      </c>
    </row>
    <row r="25" spans="1:10" x14ac:dyDescent="0.3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0"/>
        <v>494608</v>
      </c>
      <c r="H25">
        <f t="shared" si="1"/>
        <v>1</v>
      </c>
      <c r="I25">
        <f t="shared" si="2"/>
        <v>494608</v>
      </c>
      <c r="J25" t="str">
        <f t="shared" si="3"/>
        <v/>
      </c>
    </row>
    <row r="26" spans="1:10" x14ac:dyDescent="0.3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0"/>
        <v>498332</v>
      </c>
      <c r="H26" t="str">
        <f t="shared" si="1"/>
        <v/>
      </c>
      <c r="I26" t="str">
        <f t="shared" si="2"/>
        <v/>
      </c>
      <c r="J26" t="str">
        <f t="shared" si="3"/>
        <v/>
      </c>
    </row>
    <row r="27" spans="1:10" x14ac:dyDescent="0.3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0"/>
        <v>498102</v>
      </c>
      <c r="H27">
        <f t="shared" si="1"/>
        <v>1</v>
      </c>
      <c r="I27">
        <f t="shared" si="2"/>
        <v>498102</v>
      </c>
      <c r="J27" t="str">
        <f t="shared" si="3"/>
        <v/>
      </c>
    </row>
    <row r="28" spans="1:10" x14ac:dyDescent="0.3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0"/>
        <v>498254</v>
      </c>
      <c r="H28" t="str">
        <f t="shared" si="1"/>
        <v/>
      </c>
      <c r="I28" t="str">
        <f t="shared" si="2"/>
        <v/>
      </c>
      <c r="J28" t="str">
        <f t="shared" si="3"/>
        <v/>
      </c>
    </row>
    <row r="29" spans="1:10" x14ac:dyDescent="0.3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0"/>
        <v>495734</v>
      </c>
      <c r="H29" t="str">
        <f t="shared" si="1"/>
        <v/>
      </c>
      <c r="I29" t="str">
        <f t="shared" si="2"/>
        <v/>
      </c>
      <c r="J29" t="str">
        <f t="shared" si="3"/>
        <v/>
      </c>
    </row>
    <row r="30" spans="1:10" x14ac:dyDescent="0.3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0"/>
        <v>495510</v>
      </c>
      <c r="H30" t="str">
        <f t="shared" si="1"/>
        <v/>
      </c>
      <c r="I30" t="str">
        <f t="shared" si="2"/>
        <v/>
      </c>
      <c r="J30" t="str">
        <f t="shared" si="3"/>
        <v/>
      </c>
    </row>
    <row r="31" spans="1:10" x14ac:dyDescent="0.3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0"/>
        <v>495149</v>
      </c>
      <c r="H31">
        <f t="shared" si="1"/>
        <v>1</v>
      </c>
      <c r="I31">
        <f t="shared" si="2"/>
        <v>495149</v>
      </c>
      <c r="J31" t="str">
        <f t="shared" si="3"/>
        <v/>
      </c>
    </row>
    <row r="32" spans="1:10" x14ac:dyDescent="0.3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0"/>
        <v>497165</v>
      </c>
      <c r="H32" t="str">
        <f t="shared" si="1"/>
        <v/>
      </c>
      <c r="I32" t="str">
        <f t="shared" si="2"/>
        <v/>
      </c>
      <c r="J32" t="str">
        <f t="shared" si="3"/>
        <v/>
      </c>
    </row>
    <row r="33" spans="1:10" x14ac:dyDescent="0.3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0"/>
        <v>500945</v>
      </c>
      <c r="H33" t="str">
        <f t="shared" si="1"/>
        <v/>
      </c>
      <c r="I33" t="str">
        <f t="shared" si="2"/>
        <v/>
      </c>
      <c r="J33" t="str">
        <f t="shared" si="3"/>
        <v/>
      </c>
    </row>
    <row r="34" spans="1:10" x14ac:dyDescent="0.3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0"/>
        <v>499097</v>
      </c>
      <c r="H34" t="str">
        <f t="shared" si="1"/>
        <v/>
      </c>
      <c r="I34" t="str">
        <f t="shared" si="2"/>
        <v/>
      </c>
      <c r="J34" t="str">
        <f t="shared" si="3"/>
        <v/>
      </c>
    </row>
    <row r="35" spans="1:10" x14ac:dyDescent="0.3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0"/>
        <v>498239</v>
      </c>
      <c r="H35" t="str">
        <f t="shared" si="1"/>
        <v/>
      </c>
      <c r="I35" t="str">
        <f t="shared" si="2"/>
        <v/>
      </c>
      <c r="J35" t="str">
        <f t="shared" si="3"/>
        <v/>
      </c>
    </row>
    <row r="36" spans="1:10" x14ac:dyDescent="0.3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 t="shared" si="0"/>
        <v>498158</v>
      </c>
      <c r="H36">
        <f t="shared" si="1"/>
        <v>1</v>
      </c>
      <c r="I36">
        <f t="shared" si="2"/>
        <v>498158</v>
      </c>
      <c r="J36" t="str">
        <f t="shared" si="3"/>
        <v/>
      </c>
    </row>
    <row r="37" spans="1:10" x14ac:dyDescent="0.3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0"/>
        <v>498274</v>
      </c>
      <c r="H37" t="str">
        <f t="shared" si="1"/>
        <v/>
      </c>
      <c r="I37" t="str">
        <f t="shared" si="2"/>
        <v/>
      </c>
      <c r="J37" t="str">
        <f t="shared" si="3"/>
        <v/>
      </c>
    </row>
    <row r="38" spans="1:10" x14ac:dyDescent="0.3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0"/>
        <v>498718</v>
      </c>
      <c r="H38" t="str">
        <f t="shared" si="1"/>
        <v/>
      </c>
      <c r="I38" t="str">
        <f t="shared" si="2"/>
        <v/>
      </c>
      <c r="J38" t="str">
        <f t="shared" si="3"/>
        <v/>
      </c>
    </row>
    <row r="39" spans="1:10" x14ac:dyDescent="0.3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 t="shared" si="0"/>
        <v>497248</v>
      </c>
      <c r="H39" t="str">
        <f t="shared" si="1"/>
        <v/>
      </c>
      <c r="I39" t="str">
        <f t="shared" si="2"/>
        <v/>
      </c>
      <c r="J39" t="str">
        <f t="shared" si="3"/>
        <v/>
      </c>
    </row>
    <row r="40" spans="1:10" x14ac:dyDescent="0.3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 t="shared" si="0"/>
        <v>495136</v>
      </c>
      <c r="H40">
        <f t="shared" si="1"/>
        <v>1</v>
      </c>
      <c r="I40">
        <f t="shared" si="2"/>
        <v>495136</v>
      </c>
      <c r="J40" t="str">
        <f t="shared" si="3"/>
        <v/>
      </c>
    </row>
    <row r="41" spans="1:10" x14ac:dyDescent="0.3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0"/>
        <v>498080</v>
      </c>
      <c r="H41" t="str">
        <f t="shared" si="1"/>
        <v/>
      </c>
      <c r="I41" t="str">
        <f t="shared" si="2"/>
        <v/>
      </c>
      <c r="J41" t="str">
        <f t="shared" si="3"/>
        <v/>
      </c>
    </row>
    <row r="42" spans="1:10" x14ac:dyDescent="0.3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0"/>
        <v>496016</v>
      </c>
      <c r="H42">
        <f t="shared" si="1"/>
        <v>1</v>
      </c>
      <c r="I42">
        <f t="shared" si="2"/>
        <v>496016</v>
      </c>
      <c r="J42" t="str">
        <f t="shared" si="3"/>
        <v/>
      </c>
    </row>
    <row r="43" spans="1:10" x14ac:dyDescent="0.3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0"/>
        <v>507476</v>
      </c>
      <c r="H43" t="str">
        <f t="shared" si="1"/>
        <v/>
      </c>
      <c r="I43" t="str">
        <f t="shared" si="2"/>
        <v/>
      </c>
      <c r="J43" t="str">
        <f t="shared" si="3"/>
        <v/>
      </c>
    </row>
    <row r="44" spans="1:10" x14ac:dyDescent="0.3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0"/>
        <v>507260</v>
      </c>
      <c r="H44" t="str">
        <f t="shared" si="1"/>
        <v/>
      </c>
      <c r="I44" t="str">
        <f t="shared" si="2"/>
        <v/>
      </c>
      <c r="J44" t="str">
        <f t="shared" si="3"/>
        <v/>
      </c>
    </row>
    <row r="45" spans="1:10" x14ac:dyDescent="0.3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0"/>
        <v>504920</v>
      </c>
      <c r="H45">
        <f t="shared" si="1"/>
        <v>1</v>
      </c>
      <c r="I45">
        <f t="shared" si="2"/>
        <v>504920</v>
      </c>
      <c r="J45" t="str">
        <f t="shared" si="3"/>
        <v/>
      </c>
    </row>
    <row r="46" spans="1:10" x14ac:dyDescent="0.3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0"/>
        <v>504591</v>
      </c>
      <c r="H46" t="str">
        <f t="shared" si="1"/>
        <v/>
      </c>
      <c r="I46" t="str">
        <f t="shared" si="2"/>
        <v/>
      </c>
      <c r="J46" t="str">
        <f t="shared" si="3"/>
        <v/>
      </c>
    </row>
    <row r="47" spans="1:10" x14ac:dyDescent="0.3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0"/>
        <v>504843</v>
      </c>
      <c r="H47" t="str">
        <f t="shared" si="1"/>
        <v/>
      </c>
      <c r="I47" t="str">
        <f t="shared" si="2"/>
        <v/>
      </c>
      <c r="J47" t="str">
        <f t="shared" si="3"/>
        <v/>
      </c>
    </row>
    <row r="48" spans="1:10" x14ac:dyDescent="0.3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0"/>
        <v>504691</v>
      </c>
      <c r="H48" t="str">
        <f t="shared" si="1"/>
        <v/>
      </c>
      <c r="I48" t="str">
        <f t="shared" si="2"/>
        <v/>
      </c>
      <c r="J48" t="str">
        <f t="shared" si="3"/>
        <v/>
      </c>
    </row>
    <row r="49" spans="1:10" x14ac:dyDescent="0.3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0"/>
        <v>504625</v>
      </c>
      <c r="H49" t="str">
        <f t="shared" si="1"/>
        <v/>
      </c>
      <c r="I49" t="str">
        <f t="shared" si="2"/>
        <v/>
      </c>
      <c r="J49" t="str">
        <f t="shared" si="3"/>
        <v/>
      </c>
    </row>
    <row r="50" spans="1:10" x14ac:dyDescent="0.3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0"/>
        <v>502206</v>
      </c>
      <c r="H50">
        <f t="shared" si="1"/>
        <v>1</v>
      </c>
      <c r="I50">
        <f t="shared" si="2"/>
        <v>502206</v>
      </c>
      <c r="J50" t="str">
        <f t="shared" si="3"/>
        <v/>
      </c>
    </row>
    <row r="51" spans="1:10" x14ac:dyDescent="0.3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0"/>
        <v>500446</v>
      </c>
      <c r="H51" t="str">
        <f t="shared" si="1"/>
        <v/>
      </c>
      <c r="I51" t="str">
        <f t="shared" si="2"/>
        <v/>
      </c>
      <c r="J51" t="str">
        <f t="shared" si="3"/>
        <v/>
      </c>
    </row>
    <row r="52" spans="1:10" x14ac:dyDescent="0.3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0"/>
        <v>500986</v>
      </c>
      <c r="H52" t="str">
        <f t="shared" si="1"/>
        <v/>
      </c>
      <c r="I52" t="str">
        <f t="shared" si="2"/>
        <v/>
      </c>
      <c r="J52" t="str">
        <f t="shared" si="3"/>
        <v/>
      </c>
    </row>
    <row r="53" spans="1:10" x14ac:dyDescent="0.3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0"/>
        <v>500186</v>
      </c>
      <c r="H53" t="str">
        <f t="shared" si="1"/>
        <v/>
      </c>
      <c r="I53" t="str">
        <f t="shared" si="2"/>
        <v/>
      </c>
      <c r="J53" t="str">
        <f t="shared" si="3"/>
        <v/>
      </c>
    </row>
    <row r="54" spans="1:10" x14ac:dyDescent="0.3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 t="shared" si="0"/>
        <v>499997</v>
      </c>
      <c r="H54" t="str">
        <f t="shared" si="1"/>
        <v/>
      </c>
      <c r="I54" t="str">
        <f t="shared" si="2"/>
        <v/>
      </c>
      <c r="J54" t="str">
        <f t="shared" si="3"/>
        <v/>
      </c>
    </row>
    <row r="55" spans="1:10" x14ac:dyDescent="0.3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0"/>
        <v>499589</v>
      </c>
      <c r="H55">
        <f t="shared" si="1"/>
        <v>1</v>
      </c>
      <c r="I55">
        <f t="shared" si="2"/>
        <v>499589</v>
      </c>
      <c r="J55" t="str">
        <f t="shared" si="3"/>
        <v/>
      </c>
    </row>
    <row r="56" spans="1:10" x14ac:dyDescent="0.3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0"/>
        <v>499613</v>
      </c>
      <c r="H56" t="str">
        <f t="shared" si="1"/>
        <v/>
      </c>
      <c r="I56" t="str">
        <f t="shared" si="2"/>
        <v/>
      </c>
      <c r="J56" t="str">
        <f t="shared" si="3"/>
        <v/>
      </c>
    </row>
    <row r="57" spans="1:10" x14ac:dyDescent="0.3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0"/>
        <v>499347</v>
      </c>
      <c r="H57" t="str">
        <f t="shared" si="1"/>
        <v/>
      </c>
      <c r="I57" t="str">
        <f t="shared" si="2"/>
        <v/>
      </c>
      <c r="J57" t="str">
        <f t="shared" si="3"/>
        <v/>
      </c>
    </row>
    <row r="58" spans="1:10" x14ac:dyDescent="0.3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0"/>
        <v>498818</v>
      </c>
      <c r="H58">
        <f t="shared" si="1"/>
        <v>1</v>
      </c>
      <c r="I58">
        <f t="shared" si="2"/>
        <v>498818</v>
      </c>
      <c r="J58" t="str">
        <f t="shared" si="3"/>
        <v/>
      </c>
    </row>
    <row r="59" spans="1:10" x14ac:dyDescent="0.3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0"/>
        <v>498730</v>
      </c>
      <c r="H59" t="str">
        <f t="shared" si="1"/>
        <v/>
      </c>
      <c r="I59" t="str">
        <f t="shared" si="2"/>
        <v/>
      </c>
      <c r="J59" t="str">
        <f t="shared" si="3"/>
        <v/>
      </c>
    </row>
    <row r="60" spans="1:10" x14ac:dyDescent="0.3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0"/>
        <v>497608</v>
      </c>
      <c r="H60" t="str">
        <f t="shared" si="1"/>
        <v/>
      </c>
      <c r="I60" t="str">
        <f t="shared" si="2"/>
        <v/>
      </c>
      <c r="J60" t="str">
        <f t="shared" si="3"/>
        <v/>
      </c>
    </row>
    <row r="61" spans="1:10" x14ac:dyDescent="0.3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0"/>
        <v>496378</v>
      </c>
      <c r="H61">
        <f t="shared" si="1"/>
        <v>1</v>
      </c>
      <c r="I61">
        <f t="shared" si="2"/>
        <v>496378</v>
      </c>
      <c r="J61" t="str">
        <f t="shared" si="3"/>
        <v/>
      </c>
    </row>
    <row r="62" spans="1:10" x14ac:dyDescent="0.3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0"/>
        <v>505884</v>
      </c>
      <c r="H62" t="str">
        <f t="shared" si="1"/>
        <v/>
      </c>
      <c r="I62" t="str">
        <f t="shared" si="2"/>
        <v/>
      </c>
      <c r="J62" t="str">
        <f t="shared" si="3"/>
        <v/>
      </c>
    </row>
    <row r="63" spans="1:10" x14ac:dyDescent="0.3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0"/>
        <v>506016</v>
      </c>
      <c r="H63" t="str">
        <f t="shared" si="1"/>
        <v/>
      </c>
      <c r="I63" t="str">
        <f t="shared" si="2"/>
        <v/>
      </c>
      <c r="J63" t="str">
        <f t="shared" si="3"/>
        <v/>
      </c>
    </row>
    <row r="64" spans="1:10" x14ac:dyDescent="0.3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0"/>
        <v>505676</v>
      </c>
      <c r="H64" t="str">
        <f t="shared" si="1"/>
        <v/>
      </c>
      <c r="I64" t="str">
        <f t="shared" si="2"/>
        <v/>
      </c>
      <c r="J64" t="str">
        <f t="shared" si="3"/>
        <v/>
      </c>
    </row>
    <row r="65" spans="1:10" x14ac:dyDescent="0.3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0"/>
        <v>505584</v>
      </c>
      <c r="H65">
        <f t="shared" si="1"/>
        <v>1</v>
      </c>
      <c r="I65">
        <f t="shared" si="2"/>
        <v>505584</v>
      </c>
      <c r="J65" t="str">
        <f t="shared" si="3"/>
        <v/>
      </c>
    </row>
    <row r="66" spans="1:10" x14ac:dyDescent="0.3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0"/>
        <v>508033</v>
      </c>
      <c r="H66" t="str">
        <f t="shared" si="1"/>
        <v/>
      </c>
      <c r="I66" t="str">
        <f t="shared" si="2"/>
        <v/>
      </c>
      <c r="J66" t="str">
        <f t="shared" si="3"/>
        <v/>
      </c>
    </row>
    <row r="67" spans="1:10" x14ac:dyDescent="0.3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 t="shared" ref="G67:G130" si="4">IF(D67="Z",G66-E67*F67,G66+E67*F67)</f>
        <v>506053</v>
      </c>
      <c r="H67" t="str">
        <f t="shared" ref="H67:H130" si="5">IF(A67&lt;&gt;A68,1,"")</f>
        <v/>
      </c>
      <c r="I67" t="str">
        <f t="shared" ref="I67:I130" si="6">IF(H67=1,G67,"")</f>
        <v/>
      </c>
      <c r="J67" t="str">
        <f t="shared" si="3"/>
        <v/>
      </c>
    </row>
    <row r="68" spans="1:10" x14ac:dyDescent="0.3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 t="shared" si="4"/>
        <v>505455</v>
      </c>
      <c r="H68">
        <f t="shared" si="5"/>
        <v>1</v>
      </c>
      <c r="I68">
        <f t="shared" si="6"/>
        <v>505455</v>
      </c>
      <c r="J68" t="str">
        <f t="shared" ref="J68:J131" si="7">IF(I67=$L$2,1,"")</f>
        <v/>
      </c>
    </row>
    <row r="69" spans="1:10" x14ac:dyDescent="0.3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4"/>
        <v>504575</v>
      </c>
      <c r="H69" t="str">
        <f t="shared" si="5"/>
        <v/>
      </c>
      <c r="I69" t="str">
        <f t="shared" si="6"/>
        <v/>
      </c>
      <c r="J69" t="str">
        <f t="shared" si="7"/>
        <v/>
      </c>
    </row>
    <row r="70" spans="1:10" x14ac:dyDescent="0.3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4"/>
        <v>504197</v>
      </c>
      <c r="H70" t="str">
        <f t="shared" si="5"/>
        <v/>
      </c>
      <c r="I70" t="str">
        <f t="shared" si="6"/>
        <v/>
      </c>
      <c r="J70" t="str">
        <f t="shared" si="7"/>
        <v/>
      </c>
    </row>
    <row r="71" spans="1:10" x14ac:dyDescent="0.3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4"/>
        <v>503105</v>
      </c>
      <c r="H71" t="str">
        <f t="shared" si="5"/>
        <v/>
      </c>
      <c r="I71" t="str">
        <f t="shared" si="6"/>
        <v/>
      </c>
      <c r="J71" t="str">
        <f t="shared" si="7"/>
        <v/>
      </c>
    </row>
    <row r="72" spans="1:10" x14ac:dyDescent="0.3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 t="shared" si="4"/>
        <v>502475</v>
      </c>
      <c r="H72" t="str">
        <f t="shared" si="5"/>
        <v/>
      </c>
      <c r="I72" t="str">
        <f t="shared" si="6"/>
        <v/>
      </c>
      <c r="J72" t="str">
        <f t="shared" si="7"/>
        <v/>
      </c>
    </row>
    <row r="73" spans="1:10" x14ac:dyDescent="0.3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4"/>
        <v>500759</v>
      </c>
      <c r="H73">
        <f t="shared" si="5"/>
        <v>1</v>
      </c>
      <c r="I73">
        <f t="shared" si="6"/>
        <v>500759</v>
      </c>
      <c r="J73" t="str">
        <f t="shared" si="7"/>
        <v/>
      </c>
    </row>
    <row r="74" spans="1:10" x14ac:dyDescent="0.3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4"/>
        <v>507367</v>
      </c>
      <c r="H74" t="str">
        <f t="shared" si="5"/>
        <v/>
      </c>
      <c r="I74" t="str">
        <f t="shared" si="6"/>
        <v/>
      </c>
      <c r="J74" t="str">
        <f t="shared" si="7"/>
        <v/>
      </c>
    </row>
    <row r="75" spans="1:10" x14ac:dyDescent="0.3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 t="shared" si="4"/>
        <v>505123</v>
      </c>
      <c r="H75" t="str">
        <f t="shared" si="5"/>
        <v/>
      </c>
      <c r="I75" t="str">
        <f t="shared" si="6"/>
        <v/>
      </c>
      <c r="J75" t="str">
        <f t="shared" si="7"/>
        <v/>
      </c>
    </row>
    <row r="76" spans="1:10" x14ac:dyDescent="0.3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 t="shared" si="4"/>
        <v>505018</v>
      </c>
      <c r="H76">
        <f t="shared" si="5"/>
        <v>1</v>
      </c>
      <c r="I76">
        <f t="shared" si="6"/>
        <v>505018</v>
      </c>
      <c r="J76" t="str">
        <f t="shared" si="7"/>
        <v/>
      </c>
    </row>
    <row r="77" spans="1:10" x14ac:dyDescent="0.3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4"/>
        <v>511826</v>
      </c>
      <c r="H77" t="str">
        <f t="shared" si="5"/>
        <v/>
      </c>
      <c r="I77" t="str">
        <f t="shared" si="6"/>
        <v/>
      </c>
      <c r="J77" t="str">
        <f t="shared" si="7"/>
        <v/>
      </c>
    </row>
    <row r="78" spans="1:10" x14ac:dyDescent="0.3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4"/>
        <v>511462</v>
      </c>
      <c r="H78">
        <f t="shared" si="5"/>
        <v>1</v>
      </c>
      <c r="I78">
        <f t="shared" si="6"/>
        <v>511462</v>
      </c>
      <c r="J78" t="str">
        <f t="shared" si="7"/>
        <v/>
      </c>
    </row>
    <row r="79" spans="1:10" x14ac:dyDescent="0.3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4"/>
        <v>511522</v>
      </c>
      <c r="H79" t="str">
        <f t="shared" si="5"/>
        <v/>
      </c>
      <c r="I79" t="str">
        <f t="shared" si="6"/>
        <v/>
      </c>
      <c r="J79" t="str">
        <f t="shared" si="7"/>
        <v/>
      </c>
    </row>
    <row r="80" spans="1:10" x14ac:dyDescent="0.3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4"/>
        <v>513070</v>
      </c>
      <c r="H80" t="str">
        <f t="shared" si="5"/>
        <v/>
      </c>
      <c r="I80" t="str">
        <f t="shared" si="6"/>
        <v/>
      </c>
      <c r="J80" t="str">
        <f t="shared" si="7"/>
        <v/>
      </c>
    </row>
    <row r="81" spans="1:10" x14ac:dyDescent="0.3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4"/>
        <v>512830</v>
      </c>
      <c r="H81" t="str">
        <f t="shared" si="5"/>
        <v/>
      </c>
      <c r="I81" t="str">
        <f t="shared" si="6"/>
        <v/>
      </c>
      <c r="J81" t="str">
        <f t="shared" si="7"/>
        <v/>
      </c>
    </row>
    <row r="82" spans="1:10" x14ac:dyDescent="0.3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4"/>
        <v>512550</v>
      </c>
      <c r="H82">
        <f t="shared" si="5"/>
        <v>1</v>
      </c>
      <c r="I82">
        <f t="shared" si="6"/>
        <v>512550</v>
      </c>
      <c r="J82" t="str">
        <f t="shared" si="7"/>
        <v/>
      </c>
    </row>
    <row r="83" spans="1:10" x14ac:dyDescent="0.3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4"/>
        <v>513804</v>
      </c>
      <c r="H83" t="str">
        <f t="shared" si="5"/>
        <v/>
      </c>
      <c r="I83" t="str">
        <f t="shared" si="6"/>
        <v/>
      </c>
      <c r="J83" t="str">
        <f t="shared" si="7"/>
        <v/>
      </c>
    </row>
    <row r="84" spans="1:10" x14ac:dyDescent="0.3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4"/>
        <v>512509</v>
      </c>
      <c r="H84" t="str">
        <f t="shared" si="5"/>
        <v/>
      </c>
      <c r="I84" t="str">
        <f t="shared" si="6"/>
        <v/>
      </c>
      <c r="J84" t="str">
        <f t="shared" si="7"/>
        <v/>
      </c>
    </row>
    <row r="85" spans="1:10" x14ac:dyDescent="0.3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4"/>
        <v>511749</v>
      </c>
      <c r="H85">
        <f t="shared" si="5"/>
        <v>1</v>
      </c>
      <c r="I85">
        <f t="shared" si="6"/>
        <v>511749</v>
      </c>
      <c r="J85" t="str">
        <f t="shared" si="7"/>
        <v/>
      </c>
    </row>
    <row r="86" spans="1:10" x14ac:dyDescent="0.3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4"/>
        <v>512505</v>
      </c>
      <c r="H86" t="str">
        <f t="shared" si="5"/>
        <v/>
      </c>
      <c r="I86" t="str">
        <f t="shared" si="6"/>
        <v/>
      </c>
      <c r="J86" t="str">
        <f t="shared" si="7"/>
        <v/>
      </c>
    </row>
    <row r="87" spans="1:10" x14ac:dyDescent="0.3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4"/>
        <v>512699</v>
      </c>
      <c r="H87" t="str">
        <f t="shared" si="5"/>
        <v/>
      </c>
      <c r="I87" t="str">
        <f t="shared" si="6"/>
        <v/>
      </c>
      <c r="J87" t="str">
        <f t="shared" si="7"/>
        <v/>
      </c>
    </row>
    <row r="88" spans="1:10" x14ac:dyDescent="0.3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4"/>
        <v>512459</v>
      </c>
      <c r="H88" t="str">
        <f t="shared" si="5"/>
        <v/>
      </c>
      <c r="I88" t="str">
        <f t="shared" si="6"/>
        <v/>
      </c>
      <c r="J88" t="str">
        <f t="shared" si="7"/>
        <v/>
      </c>
    </row>
    <row r="89" spans="1:10" x14ac:dyDescent="0.3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4"/>
        <v>512339</v>
      </c>
      <c r="H89" t="str">
        <f t="shared" si="5"/>
        <v/>
      </c>
      <c r="I89" t="str">
        <f t="shared" si="6"/>
        <v/>
      </c>
      <c r="J89" t="str">
        <f t="shared" si="7"/>
        <v/>
      </c>
    </row>
    <row r="90" spans="1:10" x14ac:dyDescent="0.3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 t="shared" si="4"/>
        <v>512299</v>
      </c>
      <c r="H90">
        <f t="shared" si="5"/>
        <v>1</v>
      </c>
      <c r="I90">
        <f t="shared" si="6"/>
        <v>512299</v>
      </c>
      <c r="J90" t="str">
        <f t="shared" si="7"/>
        <v/>
      </c>
    </row>
    <row r="91" spans="1:10" x14ac:dyDescent="0.3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4"/>
        <v>513331</v>
      </c>
      <c r="H91" t="str">
        <f t="shared" si="5"/>
        <v/>
      </c>
      <c r="I91" t="str">
        <f t="shared" si="6"/>
        <v/>
      </c>
      <c r="J91" t="str">
        <f t="shared" si="7"/>
        <v/>
      </c>
    </row>
    <row r="92" spans="1:10" x14ac:dyDescent="0.3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4"/>
        <v>516741</v>
      </c>
      <c r="H92" t="str">
        <f t="shared" si="5"/>
        <v/>
      </c>
      <c r="I92" t="str">
        <f t="shared" si="6"/>
        <v/>
      </c>
      <c r="J92" t="str">
        <f t="shared" si="7"/>
        <v/>
      </c>
    </row>
    <row r="93" spans="1:10" x14ac:dyDescent="0.3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4"/>
        <v>515487</v>
      </c>
      <c r="H93" t="str">
        <f t="shared" si="5"/>
        <v/>
      </c>
      <c r="I93" t="str">
        <f t="shared" si="6"/>
        <v/>
      </c>
      <c r="J93" t="str">
        <f t="shared" si="7"/>
        <v/>
      </c>
    </row>
    <row r="94" spans="1:10" x14ac:dyDescent="0.3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4"/>
        <v>515188</v>
      </c>
      <c r="H94" t="str">
        <f t="shared" si="5"/>
        <v/>
      </c>
      <c r="I94" t="str">
        <f t="shared" si="6"/>
        <v/>
      </c>
      <c r="J94" t="str">
        <f t="shared" si="7"/>
        <v/>
      </c>
    </row>
    <row r="95" spans="1:10" x14ac:dyDescent="0.3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4"/>
        <v>512931</v>
      </c>
      <c r="H95">
        <f t="shared" si="5"/>
        <v>1</v>
      </c>
      <c r="I95">
        <f t="shared" si="6"/>
        <v>512931</v>
      </c>
      <c r="J95" t="str">
        <f t="shared" si="7"/>
        <v/>
      </c>
    </row>
    <row r="96" spans="1:10" x14ac:dyDescent="0.3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4"/>
        <v>512943</v>
      </c>
      <c r="H96" t="str">
        <f t="shared" si="5"/>
        <v/>
      </c>
      <c r="I96" t="str">
        <f t="shared" si="6"/>
        <v/>
      </c>
      <c r="J96" t="str">
        <f t="shared" si="7"/>
        <v/>
      </c>
    </row>
    <row r="97" spans="1:10" x14ac:dyDescent="0.3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4"/>
        <v>516955</v>
      </c>
      <c r="H97" t="str">
        <f t="shared" si="5"/>
        <v/>
      </c>
      <c r="I97" t="str">
        <f t="shared" si="6"/>
        <v/>
      </c>
      <c r="J97" t="str">
        <f t="shared" si="7"/>
        <v/>
      </c>
    </row>
    <row r="98" spans="1:10" x14ac:dyDescent="0.3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4"/>
        <v>514645</v>
      </c>
      <c r="H98" t="str">
        <f t="shared" si="5"/>
        <v/>
      </c>
      <c r="I98" t="str">
        <f t="shared" si="6"/>
        <v/>
      </c>
      <c r="J98" t="str">
        <f t="shared" si="7"/>
        <v/>
      </c>
    </row>
    <row r="99" spans="1:10" x14ac:dyDescent="0.3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4"/>
        <v>514120</v>
      </c>
      <c r="H99" t="str">
        <f t="shared" si="5"/>
        <v/>
      </c>
      <c r="I99" t="str">
        <f t="shared" si="6"/>
        <v/>
      </c>
      <c r="J99" t="str">
        <f t="shared" si="7"/>
        <v/>
      </c>
    </row>
    <row r="100" spans="1:10" x14ac:dyDescent="0.3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4"/>
        <v>513870</v>
      </c>
      <c r="H100">
        <f t="shared" si="5"/>
        <v>1</v>
      </c>
      <c r="I100">
        <f t="shared" si="6"/>
        <v>513870</v>
      </c>
      <c r="J100" t="str">
        <f t="shared" si="7"/>
        <v/>
      </c>
    </row>
    <row r="101" spans="1:10" x14ac:dyDescent="0.3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4"/>
        <v>515276</v>
      </c>
      <c r="H101" t="str">
        <f t="shared" si="5"/>
        <v/>
      </c>
      <c r="I101" t="str">
        <f t="shared" si="6"/>
        <v/>
      </c>
      <c r="J101" t="str">
        <f t="shared" si="7"/>
        <v/>
      </c>
    </row>
    <row r="102" spans="1:10" x14ac:dyDescent="0.3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4"/>
        <v>515100</v>
      </c>
      <c r="H102" t="str">
        <f t="shared" si="5"/>
        <v/>
      </c>
      <c r="I102" t="str">
        <f t="shared" si="6"/>
        <v/>
      </c>
      <c r="J102" t="str">
        <f t="shared" si="7"/>
        <v/>
      </c>
    </row>
    <row r="103" spans="1:10" x14ac:dyDescent="0.3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4"/>
        <v>514600</v>
      </c>
      <c r="H103" t="str">
        <f t="shared" si="5"/>
        <v/>
      </c>
      <c r="I103" t="str">
        <f t="shared" si="6"/>
        <v/>
      </c>
      <c r="J103" t="str">
        <f t="shared" si="7"/>
        <v/>
      </c>
    </row>
    <row r="104" spans="1:10" x14ac:dyDescent="0.3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4"/>
        <v>514288</v>
      </c>
      <c r="H104" t="str">
        <f t="shared" si="5"/>
        <v/>
      </c>
      <c r="I104" t="str">
        <f t="shared" si="6"/>
        <v/>
      </c>
      <c r="J104" t="str">
        <f t="shared" si="7"/>
        <v/>
      </c>
    </row>
    <row r="105" spans="1:10" x14ac:dyDescent="0.3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4"/>
        <v>511498</v>
      </c>
      <c r="H105">
        <f t="shared" si="5"/>
        <v>1</v>
      </c>
      <c r="I105">
        <f t="shared" si="6"/>
        <v>511498</v>
      </c>
      <c r="J105" t="str">
        <f t="shared" si="7"/>
        <v/>
      </c>
    </row>
    <row r="106" spans="1:10" x14ac:dyDescent="0.3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4"/>
        <v>523098</v>
      </c>
      <c r="H106" t="str">
        <f t="shared" si="5"/>
        <v/>
      </c>
      <c r="I106" t="str">
        <f t="shared" si="6"/>
        <v/>
      </c>
      <c r="J106" t="str">
        <f t="shared" si="7"/>
        <v/>
      </c>
    </row>
    <row r="107" spans="1:10" x14ac:dyDescent="0.3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4"/>
        <v>522547</v>
      </c>
      <c r="H107">
        <f t="shared" si="5"/>
        <v>1</v>
      </c>
      <c r="I107">
        <f t="shared" si="6"/>
        <v>522547</v>
      </c>
      <c r="J107" t="str">
        <f t="shared" si="7"/>
        <v/>
      </c>
    </row>
    <row r="108" spans="1:10" x14ac:dyDescent="0.3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4"/>
        <v>522717</v>
      </c>
      <c r="H108" t="str">
        <f t="shared" si="5"/>
        <v/>
      </c>
      <c r="I108" t="str">
        <f t="shared" si="6"/>
        <v/>
      </c>
      <c r="J108" t="str">
        <f t="shared" si="7"/>
        <v/>
      </c>
    </row>
    <row r="109" spans="1:10" x14ac:dyDescent="0.3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4"/>
        <v>522959</v>
      </c>
      <c r="H109" t="str">
        <f t="shared" si="5"/>
        <v/>
      </c>
      <c r="I109" t="str">
        <f t="shared" si="6"/>
        <v/>
      </c>
      <c r="J109" t="str">
        <f t="shared" si="7"/>
        <v/>
      </c>
    </row>
    <row r="110" spans="1:10" x14ac:dyDescent="0.3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4"/>
        <v>522145</v>
      </c>
      <c r="H110" t="str">
        <f t="shared" si="5"/>
        <v/>
      </c>
      <c r="I110" t="str">
        <f t="shared" si="6"/>
        <v/>
      </c>
      <c r="J110" t="str">
        <f t="shared" si="7"/>
        <v/>
      </c>
    </row>
    <row r="111" spans="1:10" x14ac:dyDescent="0.3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4"/>
        <v>521445</v>
      </c>
      <c r="H111" t="str">
        <f t="shared" si="5"/>
        <v/>
      </c>
      <c r="I111" t="str">
        <f t="shared" si="6"/>
        <v/>
      </c>
      <c r="J111" t="str">
        <f t="shared" si="7"/>
        <v/>
      </c>
    </row>
    <row r="112" spans="1:10" x14ac:dyDescent="0.3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4"/>
        <v>519597</v>
      </c>
      <c r="H112">
        <f t="shared" si="5"/>
        <v>1</v>
      </c>
      <c r="I112">
        <f t="shared" si="6"/>
        <v>519597</v>
      </c>
      <c r="J112" t="str">
        <f t="shared" si="7"/>
        <v/>
      </c>
    </row>
    <row r="113" spans="1:10" x14ac:dyDescent="0.3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4"/>
        <v>520631</v>
      </c>
      <c r="H113" t="str">
        <f t="shared" si="5"/>
        <v/>
      </c>
      <c r="I113" t="str">
        <f t="shared" si="6"/>
        <v/>
      </c>
      <c r="J113" t="str">
        <f t="shared" si="7"/>
        <v/>
      </c>
    </row>
    <row r="114" spans="1:10" x14ac:dyDescent="0.3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4"/>
        <v>523463</v>
      </c>
      <c r="H114" t="str">
        <f t="shared" si="5"/>
        <v/>
      </c>
      <c r="I114" t="str">
        <f t="shared" si="6"/>
        <v/>
      </c>
      <c r="J114" t="str">
        <f t="shared" si="7"/>
        <v/>
      </c>
    </row>
    <row r="115" spans="1:10" x14ac:dyDescent="0.3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4"/>
        <v>523043</v>
      </c>
      <c r="H115" t="str">
        <f t="shared" si="5"/>
        <v/>
      </c>
      <c r="I115" t="str">
        <f t="shared" si="6"/>
        <v/>
      </c>
      <c r="J115" t="str">
        <f t="shared" si="7"/>
        <v/>
      </c>
    </row>
    <row r="116" spans="1:10" x14ac:dyDescent="0.3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4"/>
        <v>522393</v>
      </c>
      <c r="H116">
        <f t="shared" si="5"/>
        <v>1</v>
      </c>
      <c r="I116">
        <f t="shared" si="6"/>
        <v>522393</v>
      </c>
      <c r="J116" t="str">
        <f t="shared" si="7"/>
        <v/>
      </c>
    </row>
    <row r="117" spans="1:10" x14ac:dyDescent="0.3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4"/>
        <v>522177</v>
      </c>
      <c r="H117" t="str">
        <f t="shared" si="5"/>
        <v/>
      </c>
      <c r="I117" t="str">
        <f t="shared" si="6"/>
        <v/>
      </c>
      <c r="J117" t="str">
        <f t="shared" si="7"/>
        <v/>
      </c>
    </row>
    <row r="118" spans="1:10" x14ac:dyDescent="0.3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4"/>
        <v>519593</v>
      </c>
      <c r="H118" t="str">
        <f t="shared" si="5"/>
        <v/>
      </c>
      <c r="I118" t="str">
        <f t="shared" si="6"/>
        <v/>
      </c>
      <c r="J118" t="str">
        <f t="shared" si="7"/>
        <v/>
      </c>
    </row>
    <row r="119" spans="1:10" x14ac:dyDescent="0.3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4"/>
        <v>519299</v>
      </c>
      <c r="H119" t="str">
        <f t="shared" si="5"/>
        <v/>
      </c>
      <c r="I119" t="str">
        <f t="shared" si="6"/>
        <v/>
      </c>
      <c r="J119" t="str">
        <f t="shared" si="7"/>
        <v/>
      </c>
    </row>
    <row r="120" spans="1:10" x14ac:dyDescent="0.3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4"/>
        <v>519127</v>
      </c>
      <c r="H120">
        <f t="shared" si="5"/>
        <v>1</v>
      </c>
      <c r="I120">
        <f t="shared" si="6"/>
        <v>519127</v>
      </c>
      <c r="J120" t="str">
        <f t="shared" si="7"/>
        <v/>
      </c>
    </row>
    <row r="121" spans="1:10" x14ac:dyDescent="0.3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4"/>
        <v>519811</v>
      </c>
      <c r="H121" t="str">
        <f t="shared" si="5"/>
        <v/>
      </c>
      <c r="I121" t="str">
        <f t="shared" si="6"/>
        <v/>
      </c>
      <c r="J121" t="str">
        <f t="shared" si="7"/>
        <v/>
      </c>
    </row>
    <row r="122" spans="1:10" x14ac:dyDescent="0.3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4"/>
        <v>517861</v>
      </c>
      <c r="H122">
        <f t="shared" si="5"/>
        <v>1</v>
      </c>
      <c r="I122">
        <f t="shared" si="6"/>
        <v>517861</v>
      </c>
      <c r="J122" t="str">
        <f t="shared" si="7"/>
        <v/>
      </c>
    </row>
    <row r="123" spans="1:10" x14ac:dyDescent="0.3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4"/>
        <v>518239</v>
      </c>
      <c r="H123" t="str">
        <f t="shared" si="5"/>
        <v/>
      </c>
      <c r="I123" t="str">
        <f t="shared" si="6"/>
        <v/>
      </c>
      <c r="J123" t="str">
        <f t="shared" si="7"/>
        <v/>
      </c>
    </row>
    <row r="124" spans="1:10" x14ac:dyDescent="0.3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4"/>
        <v>515702</v>
      </c>
      <c r="H124">
        <f t="shared" si="5"/>
        <v>1</v>
      </c>
      <c r="I124">
        <f t="shared" si="6"/>
        <v>515702</v>
      </c>
      <c r="J124" t="str">
        <f t="shared" si="7"/>
        <v/>
      </c>
    </row>
    <row r="125" spans="1:10" x14ac:dyDescent="0.3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4"/>
        <v>515763</v>
      </c>
      <c r="H125" t="str">
        <f t="shared" si="5"/>
        <v/>
      </c>
      <c r="I125" t="str">
        <f t="shared" si="6"/>
        <v/>
      </c>
      <c r="J125" t="str">
        <f t="shared" si="7"/>
        <v/>
      </c>
    </row>
    <row r="126" spans="1:10" x14ac:dyDescent="0.3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4"/>
        <v>520173</v>
      </c>
      <c r="H126" t="str">
        <f t="shared" si="5"/>
        <v/>
      </c>
      <c r="I126" t="str">
        <f t="shared" si="6"/>
        <v/>
      </c>
      <c r="J126" t="str">
        <f t="shared" si="7"/>
        <v/>
      </c>
    </row>
    <row r="127" spans="1:10" x14ac:dyDescent="0.3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4"/>
        <v>520053</v>
      </c>
      <c r="H127" t="str">
        <f t="shared" si="5"/>
        <v/>
      </c>
      <c r="I127" t="str">
        <f t="shared" si="6"/>
        <v/>
      </c>
      <c r="J127" t="str">
        <f t="shared" si="7"/>
        <v/>
      </c>
    </row>
    <row r="128" spans="1:10" x14ac:dyDescent="0.3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4"/>
        <v>518541</v>
      </c>
      <c r="H128" t="str">
        <f t="shared" si="5"/>
        <v/>
      </c>
      <c r="I128" t="str">
        <f t="shared" si="6"/>
        <v/>
      </c>
      <c r="J128" t="str">
        <f t="shared" si="7"/>
        <v/>
      </c>
    </row>
    <row r="129" spans="1:10" x14ac:dyDescent="0.3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4"/>
        <v>518085</v>
      </c>
      <c r="H129">
        <f t="shared" si="5"/>
        <v>1</v>
      </c>
      <c r="I129">
        <f t="shared" si="6"/>
        <v>518085</v>
      </c>
      <c r="J129" t="str">
        <f t="shared" si="7"/>
        <v/>
      </c>
    </row>
    <row r="130" spans="1:10" x14ac:dyDescent="0.3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4"/>
        <v>531351</v>
      </c>
      <c r="H130" t="str">
        <f t="shared" si="5"/>
        <v/>
      </c>
      <c r="I130" t="str">
        <f t="shared" si="6"/>
        <v/>
      </c>
      <c r="J130" t="str">
        <f t="shared" si="7"/>
        <v/>
      </c>
    </row>
    <row r="131" spans="1:10" x14ac:dyDescent="0.3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ref="G131:G194" si="8">IF(D131="Z",G130-E131*F131,G130+E131*F131)</f>
        <v>530895</v>
      </c>
      <c r="H131">
        <f t="shared" ref="H131:H194" si="9">IF(A131&lt;&gt;A132,1,"")</f>
        <v>1</v>
      </c>
      <c r="I131">
        <f t="shared" ref="I131:I194" si="10">IF(H131=1,G131,"")</f>
        <v>530895</v>
      </c>
      <c r="J131" t="str">
        <f t="shared" si="7"/>
        <v/>
      </c>
    </row>
    <row r="132" spans="1:10" x14ac:dyDescent="0.3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si="8"/>
        <v>531015</v>
      </c>
      <c r="H132" t="str">
        <f t="shared" si="9"/>
        <v/>
      </c>
      <c r="I132" t="str">
        <f t="shared" si="10"/>
        <v/>
      </c>
      <c r="J132" t="str">
        <f t="shared" ref="J132:J195" si="11">IF(I131=$L$2,1,"")</f>
        <v/>
      </c>
    </row>
    <row r="133" spans="1:10" x14ac:dyDescent="0.3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8"/>
        <v>530807</v>
      </c>
      <c r="H133" t="str">
        <f t="shared" si="9"/>
        <v/>
      </c>
      <c r="I133" t="str">
        <f t="shared" si="10"/>
        <v/>
      </c>
      <c r="J133" t="str">
        <f t="shared" si="11"/>
        <v/>
      </c>
    </row>
    <row r="134" spans="1:10" x14ac:dyDescent="0.3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8"/>
        <v>528299</v>
      </c>
      <c r="H134">
        <f t="shared" si="9"/>
        <v>1</v>
      </c>
      <c r="I134">
        <f t="shared" si="10"/>
        <v>528299</v>
      </c>
      <c r="J134" t="str">
        <f t="shared" si="11"/>
        <v/>
      </c>
    </row>
    <row r="135" spans="1:10" x14ac:dyDescent="0.3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8"/>
        <v>532023</v>
      </c>
      <c r="H135" t="str">
        <f t="shared" si="9"/>
        <v/>
      </c>
      <c r="I135" t="str">
        <f t="shared" si="10"/>
        <v/>
      </c>
      <c r="J135" t="str">
        <f t="shared" si="11"/>
        <v/>
      </c>
    </row>
    <row r="136" spans="1:10" x14ac:dyDescent="0.3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8"/>
        <v>533651</v>
      </c>
      <c r="H136" t="str">
        <f t="shared" si="9"/>
        <v/>
      </c>
      <c r="I136" t="str">
        <f t="shared" si="10"/>
        <v/>
      </c>
      <c r="J136" t="str">
        <f t="shared" si="11"/>
        <v/>
      </c>
    </row>
    <row r="137" spans="1:10" x14ac:dyDescent="0.3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8"/>
        <v>533483</v>
      </c>
      <c r="H137" t="str">
        <f t="shared" si="9"/>
        <v/>
      </c>
      <c r="I137" t="str">
        <f t="shared" si="10"/>
        <v/>
      </c>
      <c r="J137" t="str">
        <f t="shared" si="11"/>
        <v/>
      </c>
    </row>
    <row r="138" spans="1:10" x14ac:dyDescent="0.3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8"/>
        <v>533093</v>
      </c>
      <c r="H138">
        <f t="shared" si="9"/>
        <v>1</v>
      </c>
      <c r="I138">
        <f t="shared" si="10"/>
        <v>533093</v>
      </c>
      <c r="J138" t="str">
        <f t="shared" si="11"/>
        <v/>
      </c>
    </row>
    <row r="139" spans="1:10" x14ac:dyDescent="0.3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8"/>
        <v>533663</v>
      </c>
      <c r="H139" t="str">
        <f t="shared" si="9"/>
        <v/>
      </c>
      <c r="I139" t="str">
        <f t="shared" si="10"/>
        <v/>
      </c>
      <c r="J139" t="str">
        <f t="shared" si="11"/>
        <v/>
      </c>
    </row>
    <row r="140" spans="1:10" x14ac:dyDescent="0.3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8"/>
        <v>535049</v>
      </c>
      <c r="H140" t="str">
        <f t="shared" si="9"/>
        <v/>
      </c>
      <c r="I140" t="str">
        <f t="shared" si="10"/>
        <v/>
      </c>
      <c r="J140" t="str">
        <f t="shared" si="11"/>
        <v/>
      </c>
    </row>
    <row r="141" spans="1:10" x14ac:dyDescent="0.3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8"/>
        <v>534509</v>
      </c>
      <c r="H141" t="str">
        <f t="shared" si="9"/>
        <v/>
      </c>
      <c r="I141" t="str">
        <f t="shared" si="10"/>
        <v/>
      </c>
      <c r="J141" t="str">
        <f t="shared" si="11"/>
        <v/>
      </c>
    </row>
    <row r="142" spans="1:10" x14ac:dyDescent="0.3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8"/>
        <v>534395</v>
      </c>
      <c r="H142" t="str">
        <f t="shared" si="9"/>
        <v/>
      </c>
      <c r="I142" t="str">
        <f t="shared" si="10"/>
        <v/>
      </c>
      <c r="J142" t="str">
        <f t="shared" si="11"/>
        <v/>
      </c>
    </row>
    <row r="143" spans="1:10" x14ac:dyDescent="0.3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8"/>
        <v>534363</v>
      </c>
      <c r="H143">
        <f t="shared" si="9"/>
        <v>1</v>
      </c>
      <c r="I143">
        <f t="shared" si="10"/>
        <v>534363</v>
      </c>
      <c r="J143" t="str">
        <f t="shared" si="11"/>
        <v/>
      </c>
    </row>
    <row r="144" spans="1:10" x14ac:dyDescent="0.3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8"/>
        <v>534513</v>
      </c>
      <c r="H144" t="str">
        <f t="shared" si="9"/>
        <v/>
      </c>
      <c r="I144" t="str">
        <f t="shared" si="10"/>
        <v/>
      </c>
      <c r="J144" t="str">
        <f t="shared" si="11"/>
        <v/>
      </c>
    </row>
    <row r="145" spans="1:10" x14ac:dyDescent="0.3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8"/>
        <v>530721</v>
      </c>
      <c r="H145">
        <f t="shared" si="9"/>
        <v>1</v>
      </c>
      <c r="I145">
        <f t="shared" si="10"/>
        <v>530721</v>
      </c>
      <c r="J145" t="str">
        <f t="shared" si="11"/>
        <v/>
      </c>
    </row>
    <row r="146" spans="1:10" x14ac:dyDescent="0.3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8"/>
        <v>529293</v>
      </c>
      <c r="H146" t="str">
        <f t="shared" si="9"/>
        <v/>
      </c>
      <c r="I146" t="str">
        <f t="shared" si="10"/>
        <v/>
      </c>
      <c r="J146" t="str">
        <f t="shared" si="11"/>
        <v/>
      </c>
    </row>
    <row r="147" spans="1:10" x14ac:dyDescent="0.3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8"/>
        <v>531008</v>
      </c>
      <c r="H147" t="str">
        <f t="shared" si="9"/>
        <v/>
      </c>
      <c r="I147" t="str">
        <f t="shared" si="10"/>
        <v/>
      </c>
      <c r="J147" t="str">
        <f t="shared" si="11"/>
        <v/>
      </c>
    </row>
    <row r="148" spans="1:10" x14ac:dyDescent="0.3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8"/>
        <v>530928</v>
      </c>
      <c r="H148" t="str">
        <f t="shared" si="9"/>
        <v/>
      </c>
      <c r="I148" t="str">
        <f t="shared" si="10"/>
        <v/>
      </c>
      <c r="J148" t="str">
        <f t="shared" si="11"/>
        <v/>
      </c>
    </row>
    <row r="149" spans="1:10" x14ac:dyDescent="0.3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8"/>
        <v>529941</v>
      </c>
      <c r="H149" t="str">
        <f t="shared" si="9"/>
        <v/>
      </c>
      <c r="I149" t="str">
        <f t="shared" si="10"/>
        <v/>
      </c>
      <c r="J149" t="str">
        <f t="shared" si="11"/>
        <v/>
      </c>
    </row>
    <row r="150" spans="1:10" x14ac:dyDescent="0.3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8"/>
        <v>526773</v>
      </c>
      <c r="H150">
        <f t="shared" si="9"/>
        <v>1</v>
      </c>
      <c r="I150">
        <f t="shared" si="10"/>
        <v>526773</v>
      </c>
      <c r="J150" t="str">
        <f t="shared" si="11"/>
        <v/>
      </c>
    </row>
    <row r="151" spans="1:10" x14ac:dyDescent="0.3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8"/>
        <v>528745</v>
      </c>
      <c r="H151" t="str">
        <f t="shared" si="9"/>
        <v/>
      </c>
      <c r="I151" t="str">
        <f t="shared" si="10"/>
        <v/>
      </c>
      <c r="J151" t="str">
        <f t="shared" si="11"/>
        <v/>
      </c>
    </row>
    <row r="152" spans="1:10" x14ac:dyDescent="0.3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8"/>
        <v>528700</v>
      </c>
      <c r="H152">
        <f t="shared" si="9"/>
        <v>1</v>
      </c>
      <c r="I152">
        <f t="shared" si="10"/>
        <v>528700</v>
      </c>
      <c r="J152" t="str">
        <f t="shared" si="11"/>
        <v/>
      </c>
    </row>
    <row r="153" spans="1:10" x14ac:dyDescent="0.3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8"/>
        <v>530080</v>
      </c>
      <c r="H153" t="str">
        <f t="shared" si="9"/>
        <v/>
      </c>
      <c r="I153" t="str">
        <f t="shared" si="10"/>
        <v/>
      </c>
      <c r="J153" t="str">
        <f t="shared" si="11"/>
        <v/>
      </c>
    </row>
    <row r="154" spans="1:10" x14ac:dyDescent="0.3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8"/>
        <v>526895</v>
      </c>
      <c r="H154" t="str">
        <f t="shared" si="9"/>
        <v/>
      </c>
      <c r="I154" t="str">
        <f t="shared" si="10"/>
        <v/>
      </c>
      <c r="J154" t="str">
        <f t="shared" si="11"/>
        <v/>
      </c>
    </row>
    <row r="155" spans="1:10" x14ac:dyDescent="0.3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8"/>
        <v>526767</v>
      </c>
      <c r="H155">
        <f t="shared" si="9"/>
        <v>1</v>
      </c>
      <c r="I155">
        <f t="shared" si="10"/>
        <v>526767</v>
      </c>
      <c r="J155" t="str">
        <f t="shared" si="11"/>
        <v/>
      </c>
    </row>
    <row r="156" spans="1:10" x14ac:dyDescent="0.3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8"/>
        <v>526582</v>
      </c>
      <c r="H156" t="str">
        <f t="shared" si="9"/>
        <v/>
      </c>
      <c r="I156" t="str">
        <f t="shared" si="10"/>
        <v/>
      </c>
      <c r="J156" t="str">
        <f t="shared" si="11"/>
        <v/>
      </c>
    </row>
    <row r="157" spans="1:10" x14ac:dyDescent="0.3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8"/>
        <v>526614</v>
      </c>
      <c r="H157" t="str">
        <f t="shared" si="9"/>
        <v/>
      </c>
      <c r="I157" t="str">
        <f t="shared" si="10"/>
        <v/>
      </c>
      <c r="J157" t="str">
        <f t="shared" si="11"/>
        <v/>
      </c>
    </row>
    <row r="158" spans="1:10" x14ac:dyDescent="0.3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8"/>
        <v>526376</v>
      </c>
      <c r="H158" t="str">
        <f t="shared" si="9"/>
        <v/>
      </c>
      <c r="I158" t="str">
        <f t="shared" si="10"/>
        <v/>
      </c>
      <c r="J158" t="str">
        <f t="shared" si="11"/>
        <v/>
      </c>
    </row>
    <row r="159" spans="1:10" x14ac:dyDescent="0.3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8"/>
        <v>524665</v>
      </c>
      <c r="H159">
        <f t="shared" si="9"/>
        <v>1</v>
      </c>
      <c r="I159">
        <f t="shared" si="10"/>
        <v>524665</v>
      </c>
      <c r="J159" t="str">
        <f t="shared" si="11"/>
        <v/>
      </c>
    </row>
    <row r="160" spans="1:10" x14ac:dyDescent="0.3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8"/>
        <v>523849</v>
      </c>
      <c r="H160" t="str">
        <f t="shared" si="9"/>
        <v/>
      </c>
      <c r="I160" t="str">
        <f t="shared" si="10"/>
        <v/>
      </c>
      <c r="J160" t="str">
        <f t="shared" si="11"/>
        <v/>
      </c>
    </row>
    <row r="161" spans="1:10" x14ac:dyDescent="0.3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8"/>
        <v>523309</v>
      </c>
      <c r="H161" t="str">
        <f t="shared" si="9"/>
        <v/>
      </c>
      <c r="I161" t="str">
        <f t="shared" si="10"/>
        <v/>
      </c>
      <c r="J161" t="str">
        <f t="shared" si="11"/>
        <v/>
      </c>
    </row>
    <row r="162" spans="1:10" x14ac:dyDescent="0.3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8"/>
        <v>522989</v>
      </c>
      <c r="H162">
        <f t="shared" si="9"/>
        <v>1</v>
      </c>
      <c r="I162">
        <f t="shared" si="10"/>
        <v>522989</v>
      </c>
      <c r="J162" t="str">
        <f t="shared" si="11"/>
        <v/>
      </c>
    </row>
    <row r="163" spans="1:10" x14ac:dyDescent="0.3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8"/>
        <v>541205</v>
      </c>
      <c r="H163" t="str">
        <f t="shared" si="9"/>
        <v/>
      </c>
      <c r="I163" t="str">
        <f t="shared" si="10"/>
        <v/>
      </c>
      <c r="J163" t="str">
        <f t="shared" si="11"/>
        <v/>
      </c>
    </row>
    <row r="164" spans="1:10" x14ac:dyDescent="0.3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8"/>
        <v>539381</v>
      </c>
      <c r="H164" t="str">
        <f t="shared" si="9"/>
        <v/>
      </c>
      <c r="I164" t="str">
        <f t="shared" si="10"/>
        <v/>
      </c>
      <c r="J164" t="str">
        <f t="shared" si="11"/>
        <v/>
      </c>
    </row>
    <row r="165" spans="1:10" x14ac:dyDescent="0.3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8"/>
        <v>538898</v>
      </c>
      <c r="H165">
        <f t="shared" si="9"/>
        <v>1</v>
      </c>
      <c r="I165">
        <f t="shared" si="10"/>
        <v>538898</v>
      </c>
      <c r="J165" t="str">
        <f t="shared" si="11"/>
        <v/>
      </c>
    </row>
    <row r="166" spans="1:10" x14ac:dyDescent="0.3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8"/>
        <v>535796</v>
      </c>
      <c r="H166" t="str">
        <f t="shared" si="9"/>
        <v/>
      </c>
      <c r="I166" t="str">
        <f t="shared" si="10"/>
        <v/>
      </c>
      <c r="J166" t="str">
        <f t="shared" si="11"/>
        <v/>
      </c>
    </row>
    <row r="167" spans="1:10" x14ac:dyDescent="0.3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8"/>
        <v>535646</v>
      </c>
      <c r="H167" t="str">
        <f t="shared" si="9"/>
        <v/>
      </c>
      <c r="I167" t="str">
        <f t="shared" si="10"/>
        <v/>
      </c>
      <c r="J167" t="str">
        <f t="shared" si="11"/>
        <v/>
      </c>
    </row>
    <row r="168" spans="1:10" x14ac:dyDescent="0.3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8"/>
        <v>533719</v>
      </c>
      <c r="H168">
        <f t="shared" si="9"/>
        <v>1</v>
      </c>
      <c r="I168">
        <f t="shared" si="10"/>
        <v>533719</v>
      </c>
      <c r="J168" t="str">
        <f t="shared" si="11"/>
        <v/>
      </c>
    </row>
    <row r="169" spans="1:10" x14ac:dyDescent="0.3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8"/>
        <v>536023</v>
      </c>
      <c r="H169" t="str">
        <f t="shared" si="9"/>
        <v/>
      </c>
      <c r="I169" t="str">
        <f t="shared" si="10"/>
        <v/>
      </c>
      <c r="J169" t="str">
        <f t="shared" si="11"/>
        <v/>
      </c>
    </row>
    <row r="170" spans="1:10" x14ac:dyDescent="0.3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8"/>
        <v>537799</v>
      </c>
      <c r="H170" t="str">
        <f t="shared" si="9"/>
        <v/>
      </c>
      <c r="I170" t="str">
        <f t="shared" si="10"/>
        <v/>
      </c>
      <c r="J170" t="str">
        <f t="shared" si="11"/>
        <v/>
      </c>
    </row>
    <row r="171" spans="1:10" x14ac:dyDescent="0.3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8"/>
        <v>536683</v>
      </c>
      <c r="H171" t="str">
        <f t="shared" si="9"/>
        <v/>
      </c>
      <c r="I171" t="str">
        <f t="shared" si="10"/>
        <v/>
      </c>
      <c r="J171" t="str">
        <f t="shared" si="11"/>
        <v/>
      </c>
    </row>
    <row r="172" spans="1:10" x14ac:dyDescent="0.3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8"/>
        <v>535708</v>
      </c>
      <c r="H172" t="str">
        <f t="shared" si="9"/>
        <v/>
      </c>
      <c r="I172" t="str">
        <f t="shared" si="10"/>
        <v/>
      </c>
      <c r="J172" t="str">
        <f t="shared" si="11"/>
        <v/>
      </c>
    </row>
    <row r="173" spans="1:10" x14ac:dyDescent="0.3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>
        <f t="shared" si="8"/>
        <v>535668</v>
      </c>
      <c r="H173">
        <f t="shared" si="9"/>
        <v>1</v>
      </c>
      <c r="I173">
        <f t="shared" si="10"/>
        <v>535668</v>
      </c>
      <c r="J173" t="str">
        <f t="shared" si="11"/>
        <v/>
      </c>
    </row>
    <row r="174" spans="1:10" x14ac:dyDescent="0.3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8"/>
        <v>536162</v>
      </c>
      <c r="H174" t="str">
        <f t="shared" si="9"/>
        <v/>
      </c>
      <c r="I174" t="str">
        <f t="shared" si="10"/>
        <v/>
      </c>
      <c r="J174" t="str">
        <f t="shared" si="11"/>
        <v/>
      </c>
    </row>
    <row r="175" spans="1:10" x14ac:dyDescent="0.3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8"/>
        <v>543785</v>
      </c>
      <c r="H175" t="str">
        <f t="shared" si="9"/>
        <v/>
      </c>
      <c r="I175" t="str">
        <f t="shared" si="10"/>
        <v/>
      </c>
      <c r="J175" t="str">
        <f t="shared" si="11"/>
        <v/>
      </c>
    </row>
    <row r="176" spans="1:10" x14ac:dyDescent="0.3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8"/>
        <v>543215</v>
      </c>
      <c r="H176" t="str">
        <f t="shared" si="9"/>
        <v/>
      </c>
      <c r="I176" t="str">
        <f t="shared" si="10"/>
        <v/>
      </c>
      <c r="J176" t="str">
        <f t="shared" si="11"/>
        <v/>
      </c>
    </row>
    <row r="177" spans="1:10" x14ac:dyDescent="0.3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8"/>
        <v>542847</v>
      </c>
      <c r="H177">
        <f t="shared" si="9"/>
        <v>1</v>
      </c>
      <c r="I177">
        <f t="shared" si="10"/>
        <v>542847</v>
      </c>
      <c r="J177" t="str">
        <f t="shared" si="11"/>
        <v/>
      </c>
    </row>
    <row r="178" spans="1:10" x14ac:dyDescent="0.3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8"/>
        <v>543386</v>
      </c>
      <c r="H178" t="str">
        <f t="shared" si="9"/>
        <v/>
      </c>
      <c r="I178" t="str">
        <f t="shared" si="10"/>
        <v/>
      </c>
      <c r="J178" t="str">
        <f t="shared" si="11"/>
        <v/>
      </c>
    </row>
    <row r="179" spans="1:10" x14ac:dyDescent="0.3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8"/>
        <v>548876</v>
      </c>
      <c r="H179" t="str">
        <f t="shared" si="9"/>
        <v/>
      </c>
      <c r="I179" t="str">
        <f t="shared" si="10"/>
        <v/>
      </c>
      <c r="J179" t="str">
        <f t="shared" si="11"/>
        <v/>
      </c>
    </row>
    <row r="180" spans="1:10" x14ac:dyDescent="0.3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8"/>
        <v>548458</v>
      </c>
      <c r="H180" t="str">
        <f t="shared" si="9"/>
        <v/>
      </c>
      <c r="I180" t="str">
        <f t="shared" si="10"/>
        <v/>
      </c>
      <c r="J180" t="str">
        <f t="shared" si="11"/>
        <v/>
      </c>
    </row>
    <row r="181" spans="1:10" x14ac:dyDescent="0.3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8"/>
        <v>547490</v>
      </c>
      <c r="H181">
        <f t="shared" si="9"/>
        <v>1</v>
      </c>
      <c r="I181">
        <f t="shared" si="10"/>
        <v>547490</v>
      </c>
      <c r="J181" t="str">
        <f t="shared" si="11"/>
        <v/>
      </c>
    </row>
    <row r="182" spans="1:10" x14ac:dyDescent="0.3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8"/>
        <v>547265</v>
      </c>
      <c r="H182" t="str">
        <f t="shared" si="9"/>
        <v/>
      </c>
      <c r="I182" t="str">
        <f t="shared" si="10"/>
        <v/>
      </c>
      <c r="J182" t="str">
        <f t="shared" si="11"/>
        <v/>
      </c>
    </row>
    <row r="183" spans="1:10" x14ac:dyDescent="0.3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8"/>
        <v>547641</v>
      </c>
      <c r="H183" t="str">
        <f t="shared" si="9"/>
        <v/>
      </c>
      <c r="I183" t="str">
        <f t="shared" si="10"/>
        <v/>
      </c>
      <c r="J183" t="str">
        <f t="shared" si="11"/>
        <v/>
      </c>
    </row>
    <row r="184" spans="1:10" x14ac:dyDescent="0.3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8"/>
        <v>547473</v>
      </c>
      <c r="H184" t="str">
        <f t="shared" si="9"/>
        <v/>
      </c>
      <c r="I184" t="str">
        <f t="shared" si="10"/>
        <v/>
      </c>
      <c r="J184" t="str">
        <f t="shared" si="11"/>
        <v/>
      </c>
    </row>
    <row r="185" spans="1:10" x14ac:dyDescent="0.3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8"/>
        <v>547097</v>
      </c>
      <c r="H185">
        <f t="shared" si="9"/>
        <v>1</v>
      </c>
      <c r="I185">
        <f t="shared" si="10"/>
        <v>547097</v>
      </c>
      <c r="J185" t="str">
        <f t="shared" si="11"/>
        <v/>
      </c>
    </row>
    <row r="186" spans="1:10" x14ac:dyDescent="0.3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8"/>
        <v>549475</v>
      </c>
      <c r="H186" t="str">
        <f t="shared" si="9"/>
        <v/>
      </c>
      <c r="I186" t="str">
        <f t="shared" si="10"/>
        <v/>
      </c>
      <c r="J186" t="str">
        <f t="shared" si="11"/>
        <v/>
      </c>
    </row>
    <row r="187" spans="1:10" x14ac:dyDescent="0.3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8"/>
        <v>550983</v>
      </c>
      <c r="H187" t="str">
        <f t="shared" si="9"/>
        <v/>
      </c>
      <c r="I187" t="str">
        <f t="shared" si="10"/>
        <v/>
      </c>
      <c r="J187" t="str">
        <f t="shared" si="11"/>
        <v/>
      </c>
    </row>
    <row r="188" spans="1:10" x14ac:dyDescent="0.3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8"/>
        <v>550767</v>
      </c>
      <c r="H188" t="str">
        <f t="shared" si="9"/>
        <v/>
      </c>
      <c r="I188" t="str">
        <f t="shared" si="10"/>
        <v/>
      </c>
      <c r="J188" t="str">
        <f t="shared" si="11"/>
        <v/>
      </c>
    </row>
    <row r="189" spans="1:10" x14ac:dyDescent="0.3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8"/>
        <v>549831</v>
      </c>
      <c r="H189" t="str">
        <f t="shared" si="9"/>
        <v/>
      </c>
      <c r="I189" t="str">
        <f t="shared" si="10"/>
        <v/>
      </c>
      <c r="J189" t="str">
        <f t="shared" si="11"/>
        <v/>
      </c>
    </row>
    <row r="190" spans="1:10" x14ac:dyDescent="0.3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8"/>
        <v>549423</v>
      </c>
      <c r="H190">
        <f t="shared" si="9"/>
        <v>1</v>
      </c>
      <c r="I190">
        <f t="shared" si="10"/>
        <v>549423</v>
      </c>
      <c r="J190" t="str">
        <f t="shared" si="11"/>
        <v/>
      </c>
    </row>
    <row r="191" spans="1:10" x14ac:dyDescent="0.3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8"/>
        <v>551043</v>
      </c>
      <c r="H191" t="str">
        <f t="shared" si="9"/>
        <v/>
      </c>
      <c r="I191" t="str">
        <f t="shared" si="10"/>
        <v/>
      </c>
      <c r="J191" t="str">
        <f t="shared" si="11"/>
        <v/>
      </c>
    </row>
    <row r="192" spans="1:10" x14ac:dyDescent="0.3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8"/>
        <v>550899</v>
      </c>
      <c r="H192" t="str">
        <f t="shared" si="9"/>
        <v/>
      </c>
      <c r="I192" t="str">
        <f t="shared" si="10"/>
        <v/>
      </c>
      <c r="J192" t="str">
        <f t="shared" si="11"/>
        <v/>
      </c>
    </row>
    <row r="193" spans="1:10" x14ac:dyDescent="0.3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 t="shared" si="8"/>
        <v>550079</v>
      </c>
      <c r="H193">
        <f t="shared" si="9"/>
        <v>1</v>
      </c>
      <c r="I193">
        <f t="shared" si="10"/>
        <v>550079</v>
      </c>
      <c r="J193" t="str">
        <f t="shared" si="11"/>
        <v/>
      </c>
    </row>
    <row r="194" spans="1:10" x14ac:dyDescent="0.3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8"/>
        <v>550207</v>
      </c>
      <c r="H194" t="str">
        <f t="shared" si="9"/>
        <v/>
      </c>
      <c r="I194" t="str">
        <f t="shared" si="10"/>
        <v/>
      </c>
      <c r="J194">
        <f t="shared" si="11"/>
        <v>1</v>
      </c>
    </row>
    <row r="195" spans="1:10" x14ac:dyDescent="0.3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ref="G195:G203" si="12">IF(D195="Z",G194-E195*F195,G194+E195*F195)</f>
        <v>548431</v>
      </c>
      <c r="H195">
        <f t="shared" ref="H195:H203" si="13">IF(A195&lt;&gt;A196,1,"")</f>
        <v>1</v>
      </c>
      <c r="I195">
        <f t="shared" ref="I195:I203" si="14">IF(H195=1,G195,"")</f>
        <v>548431</v>
      </c>
      <c r="J195" t="str">
        <f t="shared" si="11"/>
        <v/>
      </c>
    </row>
    <row r="196" spans="1:10" x14ac:dyDescent="0.3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si="12"/>
        <v>552335</v>
      </c>
      <c r="H196" t="str">
        <f t="shared" si="13"/>
        <v/>
      </c>
      <c r="I196" t="str">
        <f t="shared" si="14"/>
        <v/>
      </c>
      <c r="J196" t="str">
        <f t="shared" ref="J196:J203" si="15">IF(I195=$L$2,1,"")</f>
        <v/>
      </c>
    </row>
    <row r="197" spans="1:10" x14ac:dyDescent="0.3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12"/>
        <v>549626</v>
      </c>
      <c r="H197" t="str">
        <f t="shared" si="13"/>
        <v/>
      </c>
      <c r="I197" t="str">
        <f t="shared" si="14"/>
        <v/>
      </c>
      <c r="J197" t="str">
        <f t="shared" si="15"/>
        <v/>
      </c>
    </row>
    <row r="198" spans="1:10" x14ac:dyDescent="0.3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12"/>
        <v>549050</v>
      </c>
      <c r="H198">
        <f t="shared" si="13"/>
        <v>1</v>
      </c>
      <c r="I198">
        <f t="shared" si="14"/>
        <v>549050</v>
      </c>
      <c r="J198" t="str">
        <f t="shared" si="15"/>
        <v/>
      </c>
    </row>
    <row r="199" spans="1:10" x14ac:dyDescent="0.3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12"/>
        <v>549298</v>
      </c>
      <c r="H199" t="str">
        <f t="shared" si="13"/>
        <v/>
      </c>
      <c r="I199" t="str">
        <f t="shared" si="14"/>
        <v/>
      </c>
      <c r="J199" t="str">
        <f t="shared" si="15"/>
        <v/>
      </c>
    </row>
    <row r="200" spans="1:10" x14ac:dyDescent="0.3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12"/>
        <v>548633</v>
      </c>
      <c r="H200" t="str">
        <f t="shared" si="13"/>
        <v/>
      </c>
      <c r="I200" t="str">
        <f t="shared" si="14"/>
        <v/>
      </c>
      <c r="J200" t="str">
        <f t="shared" si="15"/>
        <v/>
      </c>
    </row>
    <row r="201" spans="1:10" x14ac:dyDescent="0.3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12"/>
        <v>548305</v>
      </c>
      <c r="H201" t="str">
        <f t="shared" si="13"/>
        <v/>
      </c>
      <c r="I201" t="str">
        <f t="shared" si="14"/>
        <v/>
      </c>
      <c r="J201" t="str">
        <f t="shared" si="15"/>
        <v/>
      </c>
    </row>
    <row r="202" spans="1:10" x14ac:dyDescent="0.3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12"/>
        <v>546902</v>
      </c>
      <c r="H202" t="str">
        <f t="shared" si="13"/>
        <v/>
      </c>
      <c r="I202" t="str">
        <f t="shared" si="14"/>
        <v/>
      </c>
      <c r="J202" t="str">
        <f t="shared" si="15"/>
        <v/>
      </c>
    </row>
    <row r="203" spans="1:10" x14ac:dyDescent="0.3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12"/>
        <v>545844</v>
      </c>
      <c r="H203">
        <f t="shared" si="13"/>
        <v>1</v>
      </c>
      <c r="I203">
        <f t="shared" si="14"/>
        <v>545844</v>
      </c>
      <c r="J203" t="str">
        <f t="shared" si="1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2</vt:i4>
      </vt:variant>
    </vt:vector>
  </HeadingPairs>
  <TitlesOfParts>
    <vt:vector size="6" baseType="lpstr">
      <vt:lpstr>Arkusz1</vt:lpstr>
      <vt:lpstr>Arkusz2</vt:lpstr>
      <vt:lpstr>Arkusz3</vt:lpstr>
      <vt:lpstr>Arkusz4</vt:lpstr>
      <vt:lpstr>Arkusz1!statek</vt:lpstr>
      <vt:lpstr>Arkusz4!statek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2023-02-12T19:55:26Z</dcterms:modified>
</cp:coreProperties>
</file>