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ultho\Documents\Personal\CG 490\Report\"/>
    </mc:Choice>
  </mc:AlternateContent>
  <xr:revisionPtr revIDLastSave="0" documentId="13_ncr:1_{C67A07FF-581D-4887-8B64-3704969A05BD}" xr6:coauthVersionLast="41" xr6:coauthVersionMax="41" xr10:uidLastSave="{00000000-0000-0000-0000-000000000000}"/>
  <bookViews>
    <workbookView xWindow="-108" yWindow="-108" windowWidth="23256" windowHeight="12576" xr2:uid="{D220EE7E-474C-4F76-9417-66009DE5C00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9" i="1"/>
  <c r="D19" i="1" s="1"/>
  <c r="C18" i="1"/>
  <c r="D18" i="1" s="1"/>
  <c r="C17" i="1"/>
  <c r="D17" i="1"/>
  <c r="D16" i="1"/>
  <c r="C16" i="1"/>
  <c r="D4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<sst xmlns="http://schemas.openxmlformats.org/spreadsheetml/2006/main" count="56" uniqueCount="55">
  <si>
    <t>Item</t>
  </si>
  <si>
    <t>Quantity</t>
  </si>
  <si>
    <t>Source</t>
  </si>
  <si>
    <t>PolyCarbonate Tubing</t>
  </si>
  <si>
    <t>https://www.amazon.ca/Clear-Polycarbonate-Tubing-Wall-Length/dp/B000OM9JPG/ref=sr_1_2?keywords=3%2F8+polycarbonate+tube&amp;qid=1574437615&amp;s=hi&amp;sr=1-2-catcorr</t>
  </si>
  <si>
    <t>Description</t>
  </si>
  <si>
    <t>Will be used for the barrel of the launcher</t>
  </si>
  <si>
    <t>https://www.amazon.ca/BNTECHGO-AWG-Magnet-Wire-Transformers/dp/B07GBNQ1DS/ref=sr_1_1_sspa?crid=7S7LNCTL91KQ&amp;keywords=18+awg+magnet+wire&amp;qid=1575300355&amp;sprefix=18+awg+ma%2Ctools%2C142&amp;sr=8-1-spons&amp;psc=1&amp;spLa=ZW5jcnlwdGVkUXVhbGlmaWVyPUFUUVdXR0QxTE9SNVUmZW5jcnlwdGVkSWQ9QTA1NjA0NTcxU0hNM1VQVlI5ViZlbmNyeXB0ZWRBZElkPUEwODQwNDM3Mk1SVkhHMVBSMVpBWiZ3aWRnZXROYW1lPXNwX2F0ZiZhY3Rpb249Y2xpY2tSZWRpcmVjdCZkb05vdExvZ0NsaWNrPXRydWU=</t>
  </si>
  <si>
    <t>18 AWG Magnet Wire</t>
  </si>
  <si>
    <t>Price (per 1 unit)</t>
  </si>
  <si>
    <t>Will be used to wind coils. The team may need  more wire at a future date</t>
  </si>
  <si>
    <t>STP310N10F7</t>
  </si>
  <si>
    <t>IPB180N10S402ATMA1</t>
  </si>
  <si>
    <t>SMC5K24A-M3/I</t>
  </si>
  <si>
    <t>SMC5K26A-M3/H</t>
  </si>
  <si>
    <t>MCP1407-E/P</t>
  </si>
  <si>
    <t>SFH 309 FA-5</t>
  </si>
  <si>
    <t>LM393P</t>
  </si>
  <si>
    <t>R82DC4100AA60K</t>
  </si>
  <si>
    <t>OP266B</t>
  </si>
  <si>
    <t>Preferred MOSFET</t>
  </si>
  <si>
    <t>Alternate MOSFET</t>
  </si>
  <si>
    <t>Alternate TVS Diode</t>
  </si>
  <si>
    <t>Preferred TVS Diode</t>
  </si>
  <si>
    <t>MOSFET Gate Driver IC</t>
  </si>
  <si>
    <t>Optical Triggering Phototransistor</t>
  </si>
  <si>
    <t>Optical Triggering Dual Comparator</t>
  </si>
  <si>
    <t>Decoupling Capacitors</t>
  </si>
  <si>
    <t>Optical Triggering Beam Source</t>
  </si>
  <si>
    <t>https://www.digikey.ca/product-detail/en/STP310N10F7/497-13233-5-ND/3598099/?itemSeq=307971246</t>
  </si>
  <si>
    <t>https://www.digikey.ca/product-detail/en/IPB180N10S402ATMA1/IPB180N10S402ATMA1CT-ND/6564454/?itemSeq=307971272</t>
  </si>
  <si>
    <t>https://www.digikey.ca/product-detail/en/SMC5K24A-M3%2fI/SMC5K24A-M3%2fIGICT-ND/7427250/?itemSeq=308044939</t>
  </si>
  <si>
    <t>https://www.digikey.ca/product-detail/en/SMC5K26A-M3%2fH/SMC5K26A-M3%2fHGICT-ND/7427251/?itemSeq=308045103</t>
  </si>
  <si>
    <t>https://www.digikey.ca/product-detail/en/MCP1407-E%2fP/MCP1407-E%2fP-ND/1228640/?itemSeq=309333292</t>
  </si>
  <si>
    <t>https://www.digikey.ca/product-detail/en/SFH+309+FA-5/475-3559-ND/2205897/?itemSeq=310185635</t>
  </si>
  <si>
    <t>https://www.digikey.ca/product-detail/en/LM393P/296-1398-5-ND/277045/?itemSeq=310334813</t>
  </si>
  <si>
    <t>https://www.digikey.ca/product-detail/en/R82DC4100AA60K/399-11515-ND/4833341/?itemSeq=310337642</t>
  </si>
  <si>
    <t>https://www.digikey.ca/product-detail/en/OP266B/365-1591-ND/1636631/?itemSeq=311131232</t>
  </si>
  <si>
    <t>Total</t>
  </si>
  <si>
    <t>Price (total)</t>
  </si>
  <si>
    <t>https://hobbyking.com/en_us/genuine-xt60-nylon-connectors-male-female-5-pairs.html?wrh_pdp=2</t>
  </si>
  <si>
    <t>XT-60 connectors</t>
  </si>
  <si>
    <t>10 AWG Black Wire</t>
  </si>
  <si>
    <t>10 AWG Red Wire</t>
  </si>
  <si>
    <t>https://hobbyking.com/en_us/turnigy-high-quality-10awg-silicone-wire-1m-red.html?wrh_pdp=2</t>
  </si>
  <si>
    <t>https://hobbyking.com/en_us/turnigy-high-quality-10awg-silicone-wire-1m-black.html?wrh_pdp=2</t>
  </si>
  <si>
    <t>6S 3000 mAh LiPo Battery</t>
  </si>
  <si>
    <t>https://hobbyking.com/en_us/turnigy-battery-3000mah-6s-40c-lipo-pack-xt-60.html?wrh_pdp=2</t>
  </si>
  <si>
    <t>for removable conenctions</t>
  </si>
  <si>
    <t>for high-current connections</t>
  </si>
  <si>
    <t>High Power Power source</t>
  </si>
  <si>
    <t>Hobbyking.com (ORDER FROM US WAREHOUSE FOR FREE SHIPPING)</t>
  </si>
  <si>
    <t>Digikey.ca ($8 SHIPPING)</t>
  </si>
  <si>
    <t>Amazon.ca (FREE SHIPPING WITH PRIME)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</si>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</sst>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44" fontId="2" fillId="0" borderId="0" xfId="1" applyFont="1"/>
    <xf numFmtId="44" fontId="0" fillId="0" borderId="0" xfId="1" applyFont="1"/>
    <xf numFmtId="1" fontId="0" fillId="0" borderId="0" xfId="0" applyNumberFormat="1" applyFont="1" applyFill="1" applyBorder="1"/>
    <xf numFmtId="0" fontId="0" fillId="0" borderId="0" xfId="0" applyFont="1" applyFill="1" applyBorder="1"/>
    <xf numFmtId="44" fontId="0" fillId="0" borderId="0" xfId="1" applyFont="1" applyFill="1" applyBorder="1"/>
    <xf numFmtId="0" fontId="0" fillId="2" borderId="0" xfId="0" applyFill="1" applyAlignment="1">
      <alignment horizontal="center"/>
    </xf>
    <xf numFmtId="4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product-detail/en/SMC5K26A-M3%2fH/SMC5K26A-M3%2fHGICT-ND/7427251/?itemSeq=308045103" TargetMode="External"/><Relationship Id="rId7" Type="http://schemas.openxmlformats.org/officeDocument/2006/relationships/hyperlink" Target="https://hobbyking.com/en_us/turnigy-battery-3000mah-6s-40c-lipo-pack-xt-60.html?wrh_pdp=2" TargetMode="External"/><Relationship Id="rId2" Type="http://schemas.openxmlformats.org/officeDocument/2006/relationships/hyperlink" Target="https://www.amazon.ca/BNTECHGO-AWG-Magnet-Wire-Transformers/dp/B07GBNQ1DS/ref=sr_1_1_sspa?crid=7S7LNCTL91KQ&amp;keywords=18+awg+magnet+wire&amp;qid=1575300355&amp;sprefix=18+awg+ma%2Ctools%2C142&amp;sr=8-1-spons&amp;psc=1&amp;spLa=ZW5jcnlwdGVkUXVhbGlmaWVyPUFUUVdXR0QxTE9SNVUmZW5jcnlwdGVkSWQ9QTA1NjA0NTcxU0hNM1VQVlI5ViZlbmNyeXB0ZWRBZElkPUEwODQwNDM3Mk1SVkhHMVBSMVpBWiZ3aWRnZXROYW1lPXNwX2F0ZiZhY3Rpb249Y2xpY2tSZWRpcmVjdCZkb05vdExvZ0NsaWNrPXRydWU=" TargetMode="External"/><Relationship Id="rId1" Type="http://schemas.openxmlformats.org/officeDocument/2006/relationships/hyperlink" Target="https://www.amazon.ca/Clear-Polycarbonate-Tubing-Wall-Length/dp/B000OM9JPG/ref=sr_1_2?keywords=3%2F8+polycarbonate+tube&amp;qid=1574437615&amp;s=hi&amp;sr=1-2-catcorr" TargetMode="External"/><Relationship Id="rId6" Type="http://schemas.openxmlformats.org/officeDocument/2006/relationships/hyperlink" Target="https://hobbyking.com/en_us/turnigy-high-quality-10awg-silicone-wire-1m-black.html?wrh_pdp=2" TargetMode="External"/><Relationship Id="rId5" Type="http://schemas.openxmlformats.org/officeDocument/2006/relationships/hyperlink" Target="https://hobbyking.com/en_us/turnigy-high-quality-10awg-silicone-wire-1m-red.html?wrh_pdp=2" TargetMode="External"/><Relationship Id="rId4" Type="http://schemas.openxmlformats.org/officeDocument/2006/relationships/hyperlink" Target="https://hobbyking.com/en_us/genuine-xt60-nylon-connectors-male-female-5-pairs.html?wrh_pdp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3048-1915-4962-AC2C-E402B4361F02}">
  <dimension ref="A1:F21"/>
  <sheetViews>
    <sheetView tabSelected="1" workbookViewId="0">
      <selection activeCell="C24" sqref="C24"/>
    </sheetView>
  </sheetViews>
  <sheetFormatPr defaultRowHeight="14.4" x14ac:dyDescent="0.3"/>
  <cols>
    <col min="1" max="1" width="22.109375" bestFit="1" customWidth="1"/>
    <col min="3" max="3" width="16.33203125" style="4" bestFit="1" customWidth="1"/>
    <col min="4" max="4" width="12.109375" style="4" bestFit="1" customWidth="1"/>
    <col min="5" max="5" width="64.21875" customWidth="1"/>
    <col min="6" max="6" width="147.44140625" bestFit="1" customWidth="1"/>
  </cols>
  <sheetData>
    <row r="1" spans="1:6" x14ac:dyDescent="0.3">
      <c r="A1" s="1" t="s">
        <v>0</v>
      </c>
      <c r="B1" s="1" t="s">
        <v>1</v>
      </c>
      <c r="C1" s="3" t="s">
        <v>9</v>
      </c>
      <c r="D1" s="3" t="s">
        <v>39</v>
      </c>
      <c r="E1" s="1" t="s">
        <v>5</v>
      </c>
      <c r="F1" s="1" t="s">
        <v>2</v>
      </c>
    </row>
    <row r="2" spans="1:6" x14ac:dyDescent="0.3">
      <c r="A2" s="8" t="s">
        <v>53</v>
      </c>
      <c r="B2" s="8"/>
      <c r="C2" s="8"/>
      <c r="D2" s="8"/>
      <c r="E2" s="8"/>
      <c r="F2" s="8"/>
    </row>
    <row r="3" spans="1:6" x14ac:dyDescent="0.3">
      <c r="A3" t="s">
        <v>3</v>
      </c>
      <c r="B3">
        <v>1</v>
      </c>
      <c r="C3" s="4">
        <v>25.39</v>
      </c>
      <c r="D3" s="4">
        <f>C3*B3</f>
        <v>25.39</v>
      </c>
      <c r="E3" t="s">
        <v>6</v>
      </c>
      <c r="F3" s="2" t="s">
        <v>4</v>
      </c>
    </row>
    <row r="4" spans="1:6" x14ac:dyDescent="0.3">
      <c r="A4" t="s">
        <v>8</v>
      </c>
      <c r="B4">
        <v>1</v>
      </c>
      <c r="C4" s="4">
        <v>22.58</v>
      </c>
      <c r="D4" s="4">
        <f t="shared" ref="D4" si="0">C4*B4</f>
        <v>22.58</v>
      </c>
      <c r="E4" t="s">
        <v>10</v>
      </c>
      <c r="F4" s="2" t="s">
        <v>7</v>
      </c>
    </row>
    <row r="5" spans="1:6" x14ac:dyDescent="0.3">
      <c r="A5" s="8" t="s">
        <v>52</v>
      </c>
      <c r="B5" s="8"/>
      <c r="C5" s="8"/>
      <c r="D5" s="8"/>
      <c r="E5" s="8"/>
      <c r="F5" s="8"/>
    </row>
    <row r="6" spans="1:6" x14ac:dyDescent="0.3">
      <c r="A6" s="6" t="s">
        <v>11</v>
      </c>
      <c r="B6" s="5">
        <v>1</v>
      </c>
      <c r="C6" s="7">
        <v>5.8</v>
      </c>
      <c r="D6" s="4">
        <f>C6*B6</f>
        <v>5.8</v>
      </c>
      <c r="E6" s="6" t="s">
        <v>20</v>
      </c>
      <c r="F6" t="s">
        <v>29</v>
      </c>
    </row>
    <row r="7" spans="1:6" x14ac:dyDescent="0.3">
      <c r="A7" s="6" t="s">
        <v>12</v>
      </c>
      <c r="B7" s="5">
        <v>1</v>
      </c>
      <c r="C7" s="7">
        <v>8.36</v>
      </c>
      <c r="D7" s="4">
        <f>C7*B7</f>
        <v>8.36</v>
      </c>
      <c r="E7" s="6" t="s">
        <v>21</v>
      </c>
      <c r="F7" t="s">
        <v>30</v>
      </c>
    </row>
    <row r="8" spans="1:6" x14ac:dyDescent="0.3">
      <c r="A8" s="6" t="s">
        <v>13</v>
      </c>
      <c r="B8" s="5">
        <v>2</v>
      </c>
      <c r="C8" s="7">
        <v>1.26</v>
      </c>
      <c r="D8" s="4">
        <f>C8*B8</f>
        <v>2.52</v>
      </c>
      <c r="E8" s="6" t="s">
        <v>22</v>
      </c>
      <c r="F8" t="s">
        <v>31</v>
      </c>
    </row>
    <row r="9" spans="1:6" x14ac:dyDescent="0.3">
      <c r="A9" s="6" t="s">
        <v>14</v>
      </c>
      <c r="B9" s="5">
        <v>2</v>
      </c>
      <c r="C9" s="7">
        <v>1.26</v>
      </c>
      <c r="D9" s="4">
        <f>C9*B9</f>
        <v>2.52</v>
      </c>
      <c r="E9" s="6" t="s">
        <v>23</v>
      </c>
      <c r="F9" s="2" t="s">
        <v>32</v>
      </c>
    </row>
    <row r="10" spans="1:6" x14ac:dyDescent="0.3">
      <c r="A10" s="6" t="s">
        <v>15</v>
      </c>
      <c r="B10" s="5">
        <v>1</v>
      </c>
      <c r="C10" s="7">
        <v>1.5</v>
      </c>
      <c r="D10" s="4">
        <f>C10*B10</f>
        <v>1.5</v>
      </c>
      <c r="E10" s="6" t="s">
        <v>24</v>
      </c>
      <c r="F10" t="s">
        <v>33</v>
      </c>
    </row>
    <row r="11" spans="1:6" x14ac:dyDescent="0.3">
      <c r="A11" s="6" t="s">
        <v>16</v>
      </c>
      <c r="B11" s="5">
        <v>1</v>
      </c>
      <c r="C11" s="7">
        <v>0.85</v>
      </c>
      <c r="D11" s="4">
        <f>C11*B11</f>
        <v>0.85</v>
      </c>
      <c r="E11" s="6" t="s">
        <v>25</v>
      </c>
      <c r="F11" t="s">
        <v>34</v>
      </c>
    </row>
    <row r="12" spans="1:6" x14ac:dyDescent="0.3">
      <c r="A12" s="6" t="s">
        <v>17</v>
      </c>
      <c r="B12" s="5">
        <v>1</v>
      </c>
      <c r="C12" s="7">
        <v>0.69</v>
      </c>
      <c r="D12" s="4">
        <f>C12*B12</f>
        <v>0.69</v>
      </c>
      <c r="E12" s="6" t="s">
        <v>26</v>
      </c>
      <c r="F12" t="s">
        <v>35</v>
      </c>
    </row>
    <row r="13" spans="1:6" x14ac:dyDescent="0.3">
      <c r="A13" s="6" t="s">
        <v>18</v>
      </c>
      <c r="B13" s="5">
        <v>10</v>
      </c>
      <c r="C13" s="7">
        <v>0.435</v>
      </c>
      <c r="D13" s="4">
        <f>C13*B13</f>
        <v>4.3499999999999996</v>
      </c>
      <c r="E13" s="6" t="s">
        <v>27</v>
      </c>
      <c r="F13" t="s">
        <v>36</v>
      </c>
    </row>
    <row r="14" spans="1:6" x14ac:dyDescent="0.3">
      <c r="A14" s="6" t="s">
        <v>19</v>
      </c>
      <c r="B14" s="5">
        <v>1</v>
      </c>
      <c r="C14" s="7">
        <v>1.48</v>
      </c>
      <c r="D14" s="4">
        <f>C14*B14</f>
        <v>1.48</v>
      </c>
      <c r="E14" s="6" t="s">
        <v>28</v>
      </c>
      <c r="F14" t="s">
        <v>37</v>
      </c>
    </row>
    <row r="15" spans="1:6" x14ac:dyDescent="0.3">
      <c r="A15" s="8" t="s">
        <v>51</v>
      </c>
      <c r="B15" s="8"/>
      <c r="C15" s="8"/>
      <c r="D15" s="8"/>
      <c r="E15" s="8"/>
      <c r="F15" s="8"/>
    </row>
    <row r="16" spans="1:6" x14ac:dyDescent="0.3">
      <c r="A16" s="6" t="s">
        <v>41</v>
      </c>
      <c r="B16" s="5">
        <v>1</v>
      </c>
      <c r="C16" s="4">
        <f>3.41*1.3</f>
        <v>4.4330000000000007</v>
      </c>
      <c r="D16" s="4">
        <f>C16*B16</f>
        <v>4.4330000000000007</v>
      </c>
      <c r="E16" s="6" t="s">
        <v>48</v>
      </c>
      <c r="F16" s="2" t="s">
        <v>40</v>
      </c>
    </row>
    <row r="17" spans="1:6" x14ac:dyDescent="0.3">
      <c r="A17" s="6" t="s">
        <v>42</v>
      </c>
      <c r="B17" s="5">
        <v>2</v>
      </c>
      <c r="C17" s="4">
        <f>3.56*1.3</f>
        <v>4.6280000000000001</v>
      </c>
      <c r="D17" s="4">
        <f t="shared" ref="D17:D19" si="1">C17*B17</f>
        <v>9.2560000000000002</v>
      </c>
      <c r="E17" s="6" t="s">
        <v>49</v>
      </c>
      <c r="F17" s="2" t="s">
        <v>45</v>
      </c>
    </row>
    <row r="18" spans="1:6" x14ac:dyDescent="0.3">
      <c r="A18" s="6" t="s">
        <v>43</v>
      </c>
      <c r="B18" s="5">
        <v>2</v>
      </c>
      <c r="C18" s="4">
        <f>3.56*1.3</f>
        <v>4.6280000000000001</v>
      </c>
      <c r="D18" s="4">
        <f t="shared" si="1"/>
        <v>9.2560000000000002</v>
      </c>
      <c r="E18" s="6" t="s">
        <v>49</v>
      </c>
      <c r="F18" s="2" t="s">
        <v>44</v>
      </c>
    </row>
    <row r="19" spans="1:6" x14ac:dyDescent="0.3">
      <c r="A19" s="6" t="s">
        <v>46</v>
      </c>
      <c r="B19" s="5">
        <v>2</v>
      </c>
      <c r="C19" s="4">
        <f>41.72*1.3</f>
        <v>54.235999999999997</v>
      </c>
      <c r="D19" s="4">
        <f t="shared" si="1"/>
        <v>108.47199999999999</v>
      </c>
      <c r="E19" s="6" t="s">
        <v>50</v>
      </c>
      <c r="F19" s="2" t="s">
        <v>47</v>
      </c>
    </row>
    <row r="21" spans="1:6" x14ac:dyDescent="0.3">
      <c r="A21" s="1" t="s">
        <v>38</v>
      </c>
      <c r="B21" s="9">
        <f>SUM(D3:D4) + SUM(D6:D14)+SUM(D16:D19)</f>
        <v>207.45699999999999</v>
      </c>
      <c r="C21" s="3" t="s">
        <v>54</v>
      </c>
    </row>
  </sheetData>
  <mergeCells count="3">
    <mergeCell ref="A2:F2"/>
    <mergeCell ref="A5:F5"/>
    <mergeCell ref="A15:F15"/>
  </mergeCells>
  <hyperlinks>
    <hyperlink ref="F3" r:id="rId1" xr:uid="{C6FE6282-DDD3-4811-90DD-AEAC7474FFB6}"/>
    <hyperlink ref="F4" r:id="rId2" display="https://www.amazon.ca/BNTECHGO-AWG-Magnet-Wire-Transformers/dp/B07GBNQ1DS/ref=sr_1_1_sspa?crid=7S7LNCTL91KQ&amp;keywords=18+awg+magnet+wire&amp;qid=1575300355&amp;sprefix=18+awg+ma%2Ctools%2C142&amp;sr=8-1-spons&amp;psc=1&amp;spLa=ZW5jcnlwdGVkUXVhbGlmaWVyPUFUUVdXR0QxTE9SNVUmZW5jcnlwdGVkSWQ9QTA1NjA0NTcxU0hNM1VQVlI5ViZlbmNyeXB0ZWRBZElkPUEwODQwNDM3Mk1SVkhHMVBSMVpBWiZ3aWRnZXROYW1lPXNwX2F0ZiZhY3Rpb249Y2xpY2tSZWRpcmVjdCZkb05vdExvZ0NsaWNrPXRydWU=" xr:uid="{B19C53C4-0198-456B-BAD0-D1FBF0698916}"/>
    <hyperlink ref="F9" r:id="rId3" xr:uid="{876D6B4B-5C99-403C-ADD0-CD5003784084}"/>
    <hyperlink ref="F16" r:id="rId4" xr:uid="{9C715392-DCDC-410D-B9C8-33F25647DF96}"/>
    <hyperlink ref="F18" r:id="rId5" xr:uid="{3B2F857F-9B37-4CF2-88D0-F97B0E1ED86E}"/>
    <hyperlink ref="F17" r:id="rId6" xr:uid="{806ED03A-EEF6-4718-A27B-9A38CD9F79C7}"/>
    <hyperlink ref="F19" r:id="rId7" xr:uid="{2EED3325-54BE-47EB-8A4D-B8DB9812555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9F0A-DD61-494A-BFF0-0C4BF27E8A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D266-0DE8-4D84-8113-547F69675B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Kulin</dc:creator>
  <cp:lastModifiedBy>Thomas Kulin</cp:lastModifiedBy>
  <dcterms:created xsi:type="dcterms:W3CDTF">2019-12-02T15:23:04Z</dcterms:created>
  <dcterms:modified xsi:type="dcterms:W3CDTF">2019-12-02T20:32:17Z</dcterms:modified>
</cp:coreProperties>
</file>