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omas Kulin\Documents\Projects\CG-490\FEMM Simulations\Data\DimensionSweep 2019_10_31 20_43\"/>
    </mc:Choice>
  </mc:AlternateContent>
  <xr:revisionPtr revIDLastSave="0" documentId="13_ncr:1_{8DB6339A-C374-4E98-BA5F-9F7549A950B1}" xr6:coauthVersionLast="45" xr6:coauthVersionMax="45" xr10:uidLastSave="{00000000-0000-0000-0000-000000000000}"/>
  <bookViews>
    <workbookView xWindow="-98" yWindow="-98" windowWidth="24196" windowHeight="130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1" l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B26" i="1"/>
  <c r="C26" i="1"/>
  <c r="D26" i="1"/>
  <c r="E26" i="1"/>
  <c r="F26" i="1"/>
  <c r="B27" i="1"/>
  <c r="C27" i="1"/>
  <c r="D27" i="1"/>
  <c r="E27" i="1"/>
  <c r="F27" i="1"/>
  <c r="C17" i="1"/>
  <c r="D17" i="1"/>
  <c r="E17" i="1"/>
  <c r="F17" i="1"/>
  <c r="B17" i="1"/>
</calcChain>
</file>

<file path=xl/sharedStrings.xml><?xml version="1.0" encoding="utf-8"?>
<sst xmlns="http://schemas.openxmlformats.org/spreadsheetml/2006/main" count="21" uniqueCount="13">
  <si>
    <t>Position [cm]</t>
  </si>
  <si>
    <t>len = 30.0 mm rad = 4.0 mm Force [N]</t>
  </si>
  <si>
    <t>len = 40.0 mm rad = 4.0 mm Force [N]</t>
  </si>
  <si>
    <t>len = 50.0 mm rad = 4.0 mm Force [N]</t>
  </si>
  <si>
    <t>len = 60.0 mm rad = 4.0 mm Force [N]</t>
  </si>
  <si>
    <t>len = 70.0 mm rad = 4.0 mm Force [N]</t>
  </si>
  <si>
    <t>NET WORK</t>
  </si>
  <si>
    <t>positive half abs work (IDEAL SWITCH TIMING)</t>
  </si>
  <si>
    <t>Total Positive Work [J]</t>
  </si>
  <si>
    <t>Radius [mm]</t>
  </si>
  <si>
    <t>Length [mm]</t>
  </si>
  <si>
    <t>len = 10.0 mm rad = 4.0 mm Force [N]</t>
  </si>
  <si>
    <t>len = 20.0 mm rad = 4.0 mm Force [N]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</si>
</sst>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Projectile Force vs. Position</a:t>
            </a:r>
          </a:p>
          <a:p>
            <a:pPr>
              <a:defRPr/>
            </a:pPr>
            <a:r>
              <a:rPr lang="en-CA"/>
              <a:t>Swept:</a:t>
            </a:r>
            <a:r>
              <a:rPr lang="en-CA" baseline="0"/>
              <a:t> length Held: width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len = 30.0 mm rad = 4.0 mm Force [N]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0.12866456418851299</c:v>
                </c:pt>
                <c:pt idx="1">
                  <c:v>1.1697629249217989</c:v>
                </c:pt>
                <c:pt idx="2">
                  <c:v>32.258897186677963</c:v>
                </c:pt>
                <c:pt idx="3">
                  <c:v>92.938701462437436</c:v>
                </c:pt>
                <c:pt idx="4">
                  <c:v>86.927582927548244</c:v>
                </c:pt>
                <c:pt idx="5">
                  <c:v>0.20495166856983379</c:v>
                </c:pt>
                <c:pt idx="6">
                  <c:v>-86.698475537850456</c:v>
                </c:pt>
                <c:pt idx="7">
                  <c:v>-93.307655777075254</c:v>
                </c:pt>
                <c:pt idx="8">
                  <c:v>-32.76922359478349</c:v>
                </c:pt>
                <c:pt idx="9">
                  <c:v>-1.1746262201175459</c:v>
                </c:pt>
                <c:pt idx="10">
                  <c:v>-0.1247456964444183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81-410E-895E-2543FB49322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len = 40.0 mm rad = 4.0 mm Force [N]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8.3129421907328541E-2</c:v>
                </c:pt>
                <c:pt idx="1">
                  <c:v>0.69102404036150156</c:v>
                </c:pt>
                <c:pt idx="2">
                  <c:v>21.065931770362731</c:v>
                </c:pt>
                <c:pt idx="3">
                  <c:v>75.903110483414167</c:v>
                </c:pt>
                <c:pt idx="4">
                  <c:v>78.117043411890236</c:v>
                </c:pt>
                <c:pt idx="5">
                  <c:v>69.631847603690403</c:v>
                </c:pt>
                <c:pt idx="6">
                  <c:v>0.17934680396416749</c:v>
                </c:pt>
                <c:pt idx="7">
                  <c:v>-70.225947696917601</c:v>
                </c:pt>
                <c:pt idx="8">
                  <c:v>-78.18093640325641</c:v>
                </c:pt>
                <c:pt idx="9">
                  <c:v>-75.904187562070362</c:v>
                </c:pt>
                <c:pt idx="10">
                  <c:v>-21.17551879058367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81-410E-895E-2543FB49322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len = 50.0 mm rad = 4.0 mm Force [N]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5.5991473294560279E-2</c:v>
                </c:pt>
                <c:pt idx="1">
                  <c:v>0.42415783242653171</c:v>
                </c:pt>
                <c:pt idx="2">
                  <c:v>14.55157918500449</c:v>
                </c:pt>
                <c:pt idx="3">
                  <c:v>64.906631232309849</c:v>
                </c:pt>
                <c:pt idx="4">
                  <c:v>68.171930258400536</c:v>
                </c:pt>
                <c:pt idx="5">
                  <c:v>67.134014185507382</c:v>
                </c:pt>
                <c:pt idx="6">
                  <c:v>60.092101356016542</c:v>
                </c:pt>
                <c:pt idx="7">
                  <c:v>-0.27393386015250543</c:v>
                </c:pt>
                <c:pt idx="8">
                  <c:v>-59.953741247614687</c:v>
                </c:pt>
                <c:pt idx="9">
                  <c:v>-66.777049646796371</c:v>
                </c:pt>
                <c:pt idx="10">
                  <c:v>-67.941456658609695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81-410E-895E-2543FB49322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len = 60.0 mm rad = 4.0 mm Force [N]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4.6065620955560299E-2</c:v>
                </c:pt>
                <c:pt idx="1">
                  <c:v>0.33238687801279371</c:v>
                </c:pt>
                <c:pt idx="2">
                  <c:v>10.645329343922921</c:v>
                </c:pt>
                <c:pt idx="3">
                  <c:v>54.536197288839283</c:v>
                </c:pt>
                <c:pt idx="4">
                  <c:v>57.482069401126751</c:v>
                </c:pt>
                <c:pt idx="5">
                  <c:v>57.615049803325491</c:v>
                </c:pt>
                <c:pt idx="6">
                  <c:v>55.963749140594977</c:v>
                </c:pt>
                <c:pt idx="7">
                  <c:v>49.615813843890152</c:v>
                </c:pt>
                <c:pt idx="8">
                  <c:v>-0.1113032289709957</c:v>
                </c:pt>
                <c:pt idx="9">
                  <c:v>-49.717905511098493</c:v>
                </c:pt>
                <c:pt idx="10">
                  <c:v>-56.032601236084851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81-410E-895E-2543FB493226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len = 70.0 mm rad = 4.0 mm Force [N]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Sheet1!$F$2:$F$12</c:f>
              <c:numCache>
                <c:formatCode>General</c:formatCode>
                <c:ptCount val="11"/>
                <c:pt idx="0">
                  <c:v>3.58126820672591E-2</c:v>
                </c:pt>
                <c:pt idx="1">
                  <c:v>0.25296065142691632</c:v>
                </c:pt>
                <c:pt idx="2">
                  <c:v>8.0789224832651314</c:v>
                </c:pt>
                <c:pt idx="3">
                  <c:v>46.625676168462348</c:v>
                </c:pt>
                <c:pt idx="4">
                  <c:v>49.550265221850651</c:v>
                </c:pt>
                <c:pt idx="5">
                  <c:v>50.172337482127233</c:v>
                </c:pt>
                <c:pt idx="6">
                  <c:v>49.786723334513837</c:v>
                </c:pt>
                <c:pt idx="7">
                  <c:v>48.083872421716073</c:v>
                </c:pt>
                <c:pt idx="8">
                  <c:v>42.317769300843089</c:v>
                </c:pt>
                <c:pt idx="9">
                  <c:v>2.7181840234301379E-2</c:v>
                </c:pt>
                <c:pt idx="10">
                  <c:v>-42.431095600300182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A81-410E-895E-2543FB493226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len = 10.0 mm rad = 4.0 mm Force [N]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Sheet1!$G$2:$G$12</c:f>
              <c:numCache>
                <c:formatCode>General</c:formatCode>
                <c:ptCount val="11"/>
                <c:pt idx="0">
                  <c:v>1.1615593365414609</c:v>
                </c:pt>
                <c:pt idx="1">
                  <c:v>11.16429093702042</c:v>
                </c:pt>
                <c:pt idx="2">
                  <c:v>112.25179325727019</c:v>
                </c:pt>
                <c:pt idx="3">
                  <c:v>0.61185200207948953</c:v>
                </c:pt>
                <c:pt idx="4">
                  <c:v>-111.3514815292727</c:v>
                </c:pt>
                <c:pt idx="5">
                  <c:v>-11.22728248911023</c:v>
                </c:pt>
                <c:pt idx="6">
                  <c:v>-1.180383443986573</c:v>
                </c:pt>
                <c:pt idx="7">
                  <c:v>-0.19228096591239269</c:v>
                </c:pt>
                <c:pt idx="8">
                  <c:v>-4.5760644386483681E-2</c:v>
                </c:pt>
                <c:pt idx="9">
                  <c:v>-1.401184212023979E-2</c:v>
                </c:pt>
                <c:pt idx="10">
                  <c:v>-4.8316436642102112E-3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A81-410E-895E-2543FB493226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len = 20.0 mm rad = 4.0 mm Force [N]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Sheet1!$H$2:$H$12</c:f>
              <c:numCache>
                <c:formatCode>General</c:formatCode>
                <c:ptCount val="11"/>
                <c:pt idx="0">
                  <c:v>0.64200431520009682</c:v>
                </c:pt>
                <c:pt idx="1">
                  <c:v>6.0901288747338906</c:v>
                </c:pt>
                <c:pt idx="2">
                  <c:v>105.99098759207691</c:v>
                </c:pt>
                <c:pt idx="3">
                  <c:v>180.16750882143839</c:v>
                </c:pt>
                <c:pt idx="4">
                  <c:v>-0.6590420228615721</c:v>
                </c:pt>
                <c:pt idx="5">
                  <c:v>-179.7969268617471</c:v>
                </c:pt>
                <c:pt idx="6">
                  <c:v>-106.08890728661891</c:v>
                </c:pt>
                <c:pt idx="7">
                  <c:v>-6.1055915772203093</c:v>
                </c:pt>
                <c:pt idx="8">
                  <c:v>-0.64763715333375593</c:v>
                </c:pt>
                <c:pt idx="9">
                  <c:v>-0.11153679564115759</c:v>
                </c:pt>
                <c:pt idx="10">
                  <c:v>-2.9611777179671579E-2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A81-410E-895E-2543FB493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81328"/>
        <c:axId val="706284936"/>
      </c:scatterChart>
      <c:valAx>
        <c:axId val="70628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Projectile</a:t>
                </a:r>
                <a:r>
                  <a:rPr lang="en-CA" baseline="0"/>
                  <a:t> Tip Position [cm]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84936"/>
        <c:crosses val="autoZero"/>
        <c:crossBetween val="midCat"/>
      </c:valAx>
      <c:valAx>
        <c:axId val="70628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8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Total Positive Work [J]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Sheet1!$A$31:$A$35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xVal>
          <c:yVal>
            <c:numRef>
              <c:f>Sheet1!$C$31:$C$35</c:f>
              <c:numCache>
                <c:formatCode>General</c:formatCode>
                <c:ptCount val="5"/>
                <c:pt idx="0">
                  <c:v>5.886612772316191</c:v>
                </c:pt>
                <c:pt idx="1">
                  <c:v>5.4187601911432317</c:v>
                </c:pt>
                <c:pt idx="2">
                  <c:v>10.09315691800218</c:v>
                </c:pt>
                <c:pt idx="3">
                  <c:v>9.0361100038198714</c:v>
                </c:pt>
                <c:pt idx="4">
                  <c:v>13.699062081978038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57-4DD3-B029-3C5DC35E0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449240"/>
        <c:axId val="560450880"/>
      </c:scatterChart>
      <c:valAx>
        <c:axId val="560449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50880"/>
        <c:crosses val="autoZero"/>
        <c:crossBetween val="midCat"/>
      </c:valAx>
      <c:valAx>
        <c:axId val="56045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49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203199</xdr:colOff>
      <xdr:row>0</xdr:row>
      <xdr:rowOff>0</xdr:rowOff>
    </xdr:from>
    <xdr:to>
      <xdr:col>19</xdr:col>
      <xdr:colOff>404811</xdr:colOff>
      <xdr:row>27</xdr:row>
      <xdr:rowOff>73819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1A2BD9-8A41-4C23-B241-B10C3578F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1406524</xdr:colOff>
      <xdr:row>28</xdr:row>
      <xdr:rowOff>177798</xdr:rowOff>
    </xdr:from>
    <xdr:to>
      <xdr:col>12</xdr:col>
      <xdr:colOff>380999</xdr:colOff>
      <xdr:row>56</xdr:row>
      <xdr:rowOff>158749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ABFE5C-4AB0-40A9-B36E-0C1EEFC3B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7"/>
  <sheetViews>
    <sheetView tabSelected="1" topLeftCell="E1" zoomScale="75" zoomScaleNormal="75" workbookViewId="0">
      <selection activeCell="G2" sqref="G2:H12"/>
    </sheetView>
  </sheetViews>
  <sheetFormatPr defaultRowHeight="14.25" x14ac:dyDescent="0.45"/>
  <cols>
    <col min="1" max="2" width="31.73046875" bestFit="1" customWidth="1"/>
    <col min="3" max="6" width="30.9296875" bestFit="1" customWidth="1"/>
    <col min="7" max="8" width="31.73046875" bestFit="1" customWidth="1"/>
  </cols>
  <sheetData>
    <row r="1" spans="1:1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  <c r="H1" t="s">
        <v>12</v>
      </c>
    </row>
    <row r="2" spans="1:14" x14ac:dyDescent="0.45">
      <c r="A2">
        <v>-2</v>
      </c>
      <c r="B2">
        <v>0.12866456418851299</v>
      </c>
      <c r="C2">
        <v>8.3129421907328541E-2</v>
      </c>
      <c r="D2">
        <v>5.5991473294560279E-2</v>
      </c>
      <c r="E2">
        <v>4.6065620955560299E-2</v>
      </c>
      <c r="F2">
        <v>3.58126820672591E-2</v>
      </c>
      <c r="G2">
        <v>1.1615593365414609</v>
      </c>
      <c r="H2">
        <v>0.64200431520009682</v>
      </c>
    </row>
    <row r="3" spans="1:14" x14ac:dyDescent="0.45">
      <c r="A3">
        <v>-1</v>
      </c>
      <c r="B3">
        <v>1.1697629249217989</v>
      </c>
      <c r="C3">
        <v>0.69102404036150156</v>
      </c>
      <c r="D3">
        <v>0.42415783242653171</v>
      </c>
      <c r="E3">
        <v>0.33238687801279371</v>
      </c>
      <c r="F3">
        <v>0.25296065142691632</v>
      </c>
      <c r="G3">
        <v>11.16429093702042</v>
      </c>
      <c r="H3">
        <v>6.0901288747338906</v>
      </c>
    </row>
    <row r="4" spans="1:14" x14ac:dyDescent="0.45">
      <c r="A4">
        <v>0</v>
      </c>
      <c r="B4">
        <v>32.258897186677963</v>
      </c>
      <c r="C4">
        <v>21.065931770362731</v>
      </c>
      <c r="D4">
        <v>14.55157918500449</v>
      </c>
      <c r="E4">
        <v>10.645329343922921</v>
      </c>
      <c r="F4">
        <v>8.0789224832651314</v>
      </c>
      <c r="G4">
        <v>112.25179325727019</v>
      </c>
      <c r="H4">
        <v>105.99098759207691</v>
      </c>
    </row>
    <row r="5" spans="1:14" x14ac:dyDescent="0.45">
      <c r="A5">
        <v>1</v>
      </c>
      <c r="B5">
        <v>92.938701462437436</v>
      </c>
      <c r="C5">
        <v>75.903110483414167</v>
      </c>
      <c r="D5">
        <v>64.906631232309849</v>
      </c>
      <c r="E5">
        <v>54.536197288839283</v>
      </c>
      <c r="F5">
        <v>46.625676168462348</v>
      </c>
      <c r="G5">
        <v>0.61185200207948953</v>
      </c>
      <c r="H5">
        <v>180.16750882143839</v>
      </c>
    </row>
    <row r="6" spans="1:14" x14ac:dyDescent="0.45">
      <c r="A6">
        <v>2</v>
      </c>
      <c r="B6">
        <v>86.927582927548244</v>
      </c>
      <c r="C6">
        <v>78.117043411890236</v>
      </c>
      <c r="D6">
        <v>68.171930258400536</v>
      </c>
      <c r="E6">
        <v>57.482069401126751</v>
      </c>
      <c r="F6">
        <v>49.550265221850651</v>
      </c>
      <c r="G6">
        <v>-111.3514815292727</v>
      </c>
      <c r="H6">
        <v>-0.6590420228615721</v>
      </c>
    </row>
    <row r="7" spans="1:14" x14ac:dyDescent="0.45">
      <c r="A7">
        <v>3</v>
      </c>
      <c r="B7">
        <v>0.20495166856983379</v>
      </c>
      <c r="C7">
        <v>69.631847603690403</v>
      </c>
      <c r="D7">
        <v>67.134014185507382</v>
      </c>
      <c r="E7">
        <v>57.615049803325491</v>
      </c>
      <c r="F7">
        <v>50.172337482127233</v>
      </c>
      <c r="G7">
        <v>-11.22728248911023</v>
      </c>
      <c r="H7">
        <v>-179.7969268617471</v>
      </c>
    </row>
    <row r="8" spans="1:14" x14ac:dyDescent="0.45">
      <c r="A8">
        <v>4</v>
      </c>
      <c r="B8">
        <v>-86.698475537850456</v>
      </c>
      <c r="C8">
        <v>0.17934680396416749</v>
      </c>
      <c r="D8">
        <v>60.092101356016542</v>
      </c>
      <c r="E8">
        <v>55.963749140594977</v>
      </c>
      <c r="F8">
        <v>49.786723334513837</v>
      </c>
      <c r="G8">
        <v>-1.180383443986573</v>
      </c>
      <c r="H8">
        <v>-106.08890728661891</v>
      </c>
    </row>
    <row r="9" spans="1:14" x14ac:dyDescent="0.45">
      <c r="A9">
        <v>5</v>
      </c>
      <c r="B9">
        <v>-93.307655777075254</v>
      </c>
      <c r="C9">
        <v>-70.225947696917601</v>
      </c>
      <c r="D9">
        <v>-0.27393386015250543</v>
      </c>
      <c r="E9">
        <v>49.615813843890152</v>
      </c>
      <c r="F9">
        <v>48.083872421716073</v>
      </c>
      <c r="G9">
        <v>-0.19228096591239269</v>
      </c>
      <c r="H9">
        <v>-6.1055915772203093</v>
      </c>
    </row>
    <row r="10" spans="1:14" x14ac:dyDescent="0.45">
      <c r="A10">
        <v>6</v>
      </c>
      <c r="B10">
        <v>-32.76922359478349</v>
      </c>
      <c r="C10">
        <v>-78.18093640325641</v>
      </c>
      <c r="D10">
        <v>-59.953741247614687</v>
      </c>
      <c r="E10">
        <v>-0.1113032289709957</v>
      </c>
      <c r="F10">
        <v>42.317769300843089</v>
      </c>
      <c r="G10">
        <v>-4.5760644386483681E-2</v>
      </c>
      <c r="H10">
        <v>-0.64763715333375593</v>
      </c>
    </row>
    <row r="11" spans="1:14" x14ac:dyDescent="0.45">
      <c r="A11">
        <v>7</v>
      </c>
      <c r="B11">
        <v>-1.1746262201175459</v>
      </c>
      <c r="C11">
        <v>-75.904187562070362</v>
      </c>
      <c r="D11">
        <v>-66.777049646796371</v>
      </c>
      <c r="E11">
        <v>-49.717905511098493</v>
      </c>
      <c r="F11">
        <v>2.7181840234301379E-2</v>
      </c>
      <c r="G11">
        <v>-1.401184212023979E-2</v>
      </c>
      <c r="H11">
        <v>-0.11153679564115759</v>
      </c>
    </row>
    <row r="12" spans="1:14" x14ac:dyDescent="0.45">
      <c r="A12">
        <v>8</v>
      </c>
      <c r="B12">
        <v>-0.1247456964444183</v>
      </c>
      <c r="C12">
        <v>-21.17551879058367</v>
      </c>
      <c r="D12">
        <v>-67.941456658609695</v>
      </c>
      <c r="E12">
        <v>-56.032601236084851</v>
      </c>
      <c r="F12">
        <v>-42.431095600300182</v>
      </c>
      <c r="G12">
        <v>-4.8316436642102112E-3</v>
      </c>
      <c r="H12">
        <v>-2.9611777179671579E-2</v>
      </c>
    </row>
    <row r="15" spans="1:14" x14ac:dyDescent="0.45">
      <c r="B15" s="1" t="s">
        <v>6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4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11</v>
      </c>
      <c r="H16" t="s">
        <v>12</v>
      </c>
      <c r="I16" s="2"/>
      <c r="J16" s="2"/>
      <c r="K16" s="2"/>
      <c r="L16" s="2"/>
      <c r="M16" s="2"/>
      <c r="N16" s="2"/>
    </row>
    <row r="17" spans="1:8" x14ac:dyDescent="0.45">
      <c r="A17">
        <v>-2</v>
      </c>
      <c r="B17">
        <f>SUM(B1:B$2)*0.01</f>
        <v>1.28664564188513E-3</v>
      </c>
      <c r="C17">
        <f>SUM(C1:C$2)*0.01</f>
        <v>8.3129421907328545E-4</v>
      </c>
      <c r="D17">
        <f>SUM(D1:D$2)*0.01</f>
        <v>5.5991473294560276E-4</v>
      </c>
      <c r="E17">
        <f>SUM(E1:E$2)*0.01</f>
        <v>4.60656209555603E-4</v>
      </c>
      <c r="F17">
        <f>SUM(F1:F$2)*0.01</f>
        <v>3.5812682067259098E-4</v>
      </c>
      <c r="G17">
        <f>SUM(G1:G$2)*0.01</f>
        <v>1.1615593365414609E-2</v>
      </c>
      <c r="H17">
        <f>SUM(H1:H$2)*0.01</f>
        <v>6.4200431520009685E-3</v>
      </c>
    </row>
    <row r="18" spans="1:8" x14ac:dyDescent="0.45">
      <c r="A18">
        <v>-1</v>
      </c>
      <c r="B18">
        <f>SUM(B2:B$2)*0.01</f>
        <v>1.28664564188513E-3</v>
      </c>
      <c r="C18">
        <f>SUM(C2:C$2)*0.01</f>
        <v>8.3129421907328545E-4</v>
      </c>
      <c r="D18">
        <f>SUM(D2:D$2)*0.01</f>
        <v>5.5991473294560276E-4</v>
      </c>
      <c r="E18">
        <f>SUM(E2:E$2)*0.01</f>
        <v>4.60656209555603E-4</v>
      </c>
      <c r="F18">
        <f>SUM(F2:F$2)*0.01</f>
        <v>3.5812682067259098E-4</v>
      </c>
      <c r="G18">
        <f>SUM(G2:G$2)*0.01</f>
        <v>1.1615593365414609E-2</v>
      </c>
      <c r="H18">
        <f>SUM(H2:H$2)*0.01</f>
        <v>6.4200431520009685E-3</v>
      </c>
    </row>
    <row r="19" spans="1:8" x14ac:dyDescent="0.45">
      <c r="A19">
        <v>0</v>
      </c>
      <c r="B19">
        <f>SUM(B$2:B3)*0.01</f>
        <v>1.2984274891103119E-2</v>
      </c>
      <c r="C19">
        <f>SUM(C$2:C3)*0.01</f>
        <v>7.7415346226883007E-3</v>
      </c>
      <c r="D19">
        <f>SUM(D$2:D3)*0.01</f>
        <v>4.8014930572109196E-3</v>
      </c>
      <c r="E19">
        <f>SUM(E$2:E3)*0.01</f>
        <v>3.78452498968354E-3</v>
      </c>
      <c r="F19">
        <f>SUM(F$2:F3)*0.01</f>
        <v>2.8877333349417544E-3</v>
      </c>
      <c r="G19">
        <f>SUM(G$2:G3)*0.01</f>
        <v>0.12325850273561879</v>
      </c>
      <c r="H19">
        <f>SUM(H$2:H3)*0.01</f>
        <v>6.7321331899339878E-2</v>
      </c>
    </row>
    <row r="20" spans="1:8" x14ac:dyDescent="0.45">
      <c r="A20">
        <v>1</v>
      </c>
      <c r="B20">
        <f>SUM(B$2:B4)*0.01</f>
        <v>0.33557324675788275</v>
      </c>
      <c r="C20">
        <f>SUM(C$2:C4)*0.01</f>
        <v>0.21840085232631562</v>
      </c>
      <c r="D20">
        <f>SUM(D$2:D4)*0.01</f>
        <v>0.15031728490725582</v>
      </c>
      <c r="E20">
        <f>SUM(E$2:E4)*0.01</f>
        <v>0.11023781842891275</v>
      </c>
      <c r="F20">
        <f>SUM(F$2:F4)*0.01</f>
        <v>8.3676958167593074E-2</v>
      </c>
      <c r="G20">
        <f>SUM(G$2:G4)*0.01</f>
        <v>1.2457764353083207</v>
      </c>
      <c r="H20">
        <f>SUM(H$2:H4)*0.01</f>
        <v>1.127231207820109</v>
      </c>
    </row>
    <row r="21" spans="1:8" x14ac:dyDescent="0.45">
      <c r="A21">
        <v>2</v>
      </c>
      <c r="B21">
        <f>SUM(B$2:B5)*0.01</f>
        <v>1.2649602613822573</v>
      </c>
      <c r="C21">
        <f>SUM(C$2:C5)*0.01</f>
        <v>0.97743195716045739</v>
      </c>
      <c r="D21">
        <f>SUM(D$2:D5)*0.01</f>
        <v>0.79938359723035435</v>
      </c>
      <c r="E21">
        <f>SUM(E$2:E5)*0.01</f>
        <v>0.65559979131730561</v>
      </c>
      <c r="F21">
        <f>SUM(F$2:F5)*0.01</f>
        <v>0.54993371985221662</v>
      </c>
      <c r="G21">
        <f>SUM(G$2:G5)*0.01</f>
        <v>1.2518949553291157</v>
      </c>
      <c r="H21">
        <f>SUM(H$2:H5)*0.01</f>
        <v>2.9289062960344929</v>
      </c>
    </row>
    <row r="22" spans="1:8" x14ac:dyDescent="0.45">
      <c r="A22">
        <v>3</v>
      </c>
      <c r="B22">
        <f>SUM(B$2:B6)*0.01</f>
        <v>2.1342360906577396</v>
      </c>
      <c r="C22">
        <f>SUM(C$2:C6)*0.01</f>
        <v>1.7586023912793598</v>
      </c>
      <c r="D22">
        <f>SUM(D$2:D6)*0.01</f>
        <v>1.4811028998143598</v>
      </c>
      <c r="E22">
        <f>SUM(E$2:E6)*0.01</f>
        <v>1.2304204853285732</v>
      </c>
      <c r="F22">
        <f>SUM(F$2:F6)*0.01</f>
        <v>1.0454363720707232</v>
      </c>
      <c r="G22">
        <f>SUM(G$2:G6)*0.01</f>
        <v>0.13838014003638863</v>
      </c>
      <c r="H22">
        <f>SUM(H$2:H6)*0.01</f>
        <v>2.9223158758058769</v>
      </c>
    </row>
    <row r="23" spans="1:8" x14ac:dyDescent="0.45">
      <c r="A23">
        <v>4</v>
      </c>
      <c r="B23">
        <f>SUM(B$2:B7)*0.01</f>
        <v>2.1362856073434382</v>
      </c>
      <c r="C23">
        <f>SUM(C$2:C7)*0.01</f>
        <v>2.4549208673162641</v>
      </c>
      <c r="D23">
        <f>SUM(D$2:D7)*0.01</f>
        <v>2.152443041669434</v>
      </c>
      <c r="E23">
        <f>SUM(E$2:E7)*0.01</f>
        <v>1.806570983361828</v>
      </c>
      <c r="F23">
        <f>SUM(F$2:F7)*0.01</f>
        <v>1.5471597468919953</v>
      </c>
      <c r="G23">
        <f>SUM(G$2:G7)*0.01</f>
        <v>2.6107315145286306E-2</v>
      </c>
      <c r="H23">
        <f>SUM(H$2:H7)*0.01</f>
        <v>1.1243466071884061</v>
      </c>
    </row>
    <row r="24" spans="1:8" x14ac:dyDescent="0.45">
      <c r="A24">
        <v>5</v>
      </c>
      <c r="B24">
        <f>SUM(B$2:B8)*0.01</f>
        <v>1.2693008519649336</v>
      </c>
      <c r="C24">
        <f>SUM(C$2:C8)*0.01</f>
        <v>2.4567143353559056</v>
      </c>
      <c r="D24">
        <f>SUM(D$2:D8)*0.01</f>
        <v>2.7533640552295995</v>
      </c>
      <c r="E24">
        <f>SUM(E$2:E8)*0.01</f>
        <v>2.3662084747677778</v>
      </c>
      <c r="F24">
        <f>SUM(F$2:F8)*0.01</f>
        <v>2.0450269802371337</v>
      </c>
      <c r="G24">
        <f>SUM(G$2:G8)*0.01</f>
        <v>1.4303480705420576E-2</v>
      </c>
      <c r="H24">
        <f>SUM(H$2:H8)*0.01</f>
        <v>6.3457534322216985E-2</v>
      </c>
    </row>
    <row r="25" spans="1:8" x14ac:dyDescent="0.45">
      <c r="A25">
        <v>6</v>
      </c>
      <c r="B25">
        <f>SUM(B$2:B9)*0.01</f>
        <v>0.33622429419418098</v>
      </c>
      <c r="C25">
        <f>SUM(C$2:C9)*0.01</f>
        <v>1.7544548583867294</v>
      </c>
      <c r="D25">
        <f>SUM(D$2:D9)*0.01</f>
        <v>2.750624716628074</v>
      </c>
      <c r="E25">
        <f>SUM(E$2:E9)*0.01</f>
        <v>2.8623666132066798</v>
      </c>
      <c r="F25">
        <f>SUM(F$2:F9)*0.01</f>
        <v>2.5258657044542945</v>
      </c>
      <c r="G25">
        <f>SUM(G$2:G9)*0.01</f>
        <v>1.238067104629665E-2</v>
      </c>
      <c r="H25">
        <f>SUM(H$2:H9)*0.01</f>
        <v>2.4016185500138933E-3</v>
      </c>
    </row>
    <row r="26" spans="1:8" x14ac:dyDescent="0.45">
      <c r="A26">
        <v>7</v>
      </c>
      <c r="B26">
        <f>SUM(B$2:B10)*0.01</f>
        <v>8.5320582463460689E-3</v>
      </c>
      <c r="C26">
        <f>SUM(C$2:C10)*0.01</f>
        <v>0.97264549435416525</v>
      </c>
      <c r="D26">
        <f>SUM(D$2:D10)*0.01</f>
        <v>2.1510873041519272</v>
      </c>
      <c r="E26">
        <f>SUM(E$2:E10)*0.01</f>
        <v>2.8612535809169697</v>
      </c>
      <c r="F26">
        <f>SUM(F$2:F10)*0.01</f>
        <v>2.9490433974627259</v>
      </c>
      <c r="G26">
        <f>SUM(G$2:G10)*0.01</f>
        <v>1.1923064602431812E-2</v>
      </c>
      <c r="H26">
        <f>SUM(H$2:H10)*0.01</f>
        <v>-4.0747529833236665E-3</v>
      </c>
    </row>
    <row r="27" spans="1:8" x14ac:dyDescent="0.45">
      <c r="A27">
        <v>8</v>
      </c>
      <c r="B27">
        <f>SUM(B$2:B11)*0.01</f>
        <v>-3.214203954829391E-3</v>
      </c>
      <c r="C27">
        <f>SUM(C$2:C11)*0.01</f>
        <v>0.21360361873346165</v>
      </c>
      <c r="D27">
        <f>SUM(D$2:D11)*0.01</f>
        <v>1.4833168076839636</v>
      </c>
      <c r="E27">
        <f>SUM(E$2:E11)*0.01</f>
        <v>2.364074525805985</v>
      </c>
      <c r="F27">
        <f>SUM(F$2:F11)*0.01</f>
        <v>2.9493152158650684</v>
      </c>
      <c r="G27">
        <f>SUM(G$2:G11)*0.01</f>
        <v>1.1782946181229414E-2</v>
      </c>
      <c r="H27">
        <f>SUM(H$2:H11)*0.01</f>
        <v>-5.1901209397352422E-3</v>
      </c>
    </row>
    <row r="29" spans="1:8" x14ac:dyDescent="0.45">
      <c r="B29" s="1" t="s">
        <v>7</v>
      </c>
      <c r="C29" s="1"/>
      <c r="D29" s="1"/>
      <c r="E29" s="1"/>
      <c r="F29" s="1"/>
    </row>
    <row r="30" spans="1:8" x14ac:dyDescent="0.45">
      <c r="A30" s="2" t="s">
        <v>10</v>
      </c>
      <c r="B30" s="2" t="s">
        <v>9</v>
      </c>
      <c r="C30" s="3" t="s">
        <v>8</v>
      </c>
    </row>
    <row r="31" spans="1:8" x14ac:dyDescent="0.45">
      <c r="A31">
        <v>30</v>
      </c>
      <c r="B31">
        <v>4</v>
      </c>
      <c r="C31">
        <v>5.886612772316191</v>
      </c>
    </row>
    <row r="32" spans="1:8" x14ac:dyDescent="0.45">
      <c r="A32">
        <v>40</v>
      </c>
      <c r="B32">
        <v>4</v>
      </c>
      <c r="C32">
        <v>5.4187601911432317</v>
      </c>
    </row>
    <row r="33" spans="1:14" x14ac:dyDescent="0.45">
      <c r="A33">
        <v>50</v>
      </c>
      <c r="B33">
        <v>4</v>
      </c>
      <c r="C33">
        <v>10.09315691800218</v>
      </c>
    </row>
    <row r="34" spans="1:14" x14ac:dyDescent="0.45">
      <c r="A34">
        <v>60</v>
      </c>
      <c r="B34">
        <v>4</v>
      </c>
      <c r="C34">
        <v>9.0361100038198714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1:14" x14ac:dyDescent="0.45">
      <c r="A35">
        <v>70</v>
      </c>
      <c r="B35">
        <v>4</v>
      </c>
      <c r="C35">
        <v>13.699062081978038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52" spans="1:1" x14ac:dyDescent="0.45">
      <c r="A52" s="2"/>
    </row>
    <row r="54" spans="1:1" x14ac:dyDescent="0.45">
      <c r="A54" s="2"/>
    </row>
    <row r="71" spans="1:1" x14ac:dyDescent="0.45">
      <c r="A71" s="2"/>
    </row>
    <row r="76" spans="1:1" x14ac:dyDescent="0.45">
      <c r="A76" s="2"/>
    </row>
    <row r="77" spans="1:1" x14ac:dyDescent="0.45">
      <c r="A77" s="2"/>
    </row>
  </sheetData>
  <mergeCells count="2">
    <mergeCell ref="B15:N15"/>
    <mergeCell ref="B29:F29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Thomas Kulin</cp:lastModifiedBy>
  <dcterms:created xsi:type="dcterms:W3CDTF">2019-11-01T00:46:31Z</dcterms:created>
  <dcterms:modified xsi:type="dcterms:W3CDTF">2019-11-01T01:54:17Z</dcterms:modified>
</cp:coreProperties>
</file>