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lanLyckegaard\Documents\Development\intelligentfleetmanagement\dashboard\sourcefiles\"/>
    </mc:Choice>
  </mc:AlternateContent>
  <xr:revisionPtr revIDLastSave="0" documentId="13_ncr:1_{3B5F71B9-C9A1-49A7-B560-493F2B5AC7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øretøjer" sheetId="1" r:id="rId1"/>
    <sheet name="Befordringstakster" sheetId="2" r:id="rId2"/>
    <sheet name="Pulje" sheetId="3" r:id="rId3"/>
    <sheet name="Simule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4" i="1"/>
</calcChain>
</file>

<file path=xl/sharedStrings.xml><?xml version="1.0" encoding="utf-8"?>
<sst xmlns="http://schemas.openxmlformats.org/spreadsheetml/2006/main" count="61" uniqueCount="46">
  <si>
    <t>Køretøjstype</t>
  </si>
  <si>
    <t>Fossilbil</t>
  </si>
  <si>
    <t>Cykel</t>
  </si>
  <si>
    <t>Model</t>
  </si>
  <si>
    <t>CO2-udledning [g/km]</t>
  </si>
  <si>
    <t>Takst</t>
  </si>
  <si>
    <t>Høj</t>
  </si>
  <si>
    <t>Lav</t>
  </si>
  <si>
    <t>Kildemoes</t>
  </si>
  <si>
    <t>Gazelle</t>
  </si>
  <si>
    <t>NOx-udledning [mg/km]</t>
  </si>
  <si>
    <t>Partikel-udledning [mg/km]</t>
  </si>
  <si>
    <t>Antal km</t>
  </si>
  <si>
    <t>Startdato</t>
  </si>
  <si>
    <t>Slutdato</t>
  </si>
  <si>
    <t>Beregn NOx</t>
  </si>
  <si>
    <t>Beregn partikeludledning</t>
  </si>
  <si>
    <t>Ja</t>
  </si>
  <si>
    <t>Bruttoliste</t>
  </si>
  <si>
    <t>Taksttype</t>
  </si>
  <si>
    <t>Note</t>
  </si>
  <si>
    <t>Pris estimeret fra Syddjurs leasingaftaler</t>
  </si>
  <si>
    <t>Pris estimeret ud fra Sønderborg, Syddjurs og Aarhus leasingpriser for 2019/2020 leasinger.</t>
  </si>
  <si>
    <t>Leasingtype</t>
  </si>
  <si>
    <t>Rækkevidde [km]</t>
  </si>
  <si>
    <t>finansiel</t>
  </si>
  <si>
    <t>Brændstofforbrug WLTP [km/L]</t>
  </si>
  <si>
    <t>Elforbrug WLTP [Wh/km]</t>
  </si>
  <si>
    <t>Etableringsgebyr [kr]</t>
  </si>
  <si>
    <t>Indkøbspris [kr]</t>
  </si>
  <si>
    <t>Leasingydelse [kr/år]</t>
  </si>
  <si>
    <t>Grøn ejerafgift [kr/år]</t>
  </si>
  <si>
    <t>Serviceaftale [kr/år]</t>
  </si>
  <si>
    <t>Tilbagetagningspris [kr]</t>
  </si>
  <si>
    <t>Forsikring [kr/år]</t>
  </si>
  <si>
    <t>Andre løbende omkostninger  [kr/år]</t>
  </si>
  <si>
    <t>Elbil</t>
  </si>
  <si>
    <t>Elcykel</t>
  </si>
  <si>
    <t>Drivmiddel</t>
  </si>
  <si>
    <t>Benzin</t>
  </si>
  <si>
    <t>El</t>
  </si>
  <si>
    <t>Datoafgrænsning for puljedata</t>
  </si>
  <si>
    <t>Ikke anvendt pt.</t>
  </si>
  <si>
    <t>Toyota Yaris 1,5 Hybrid 100 HK Aut.</t>
  </si>
  <si>
    <t>Tal fra KommuneLeasing</t>
  </si>
  <si>
    <t>Renault Zoe R110 Intens 41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</si>
</sst>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3" fillId="0" borderId="0" xfId="0" applyFont="1" applyProtection="1"/>
    <xf numFmtId="2" fontId="3" fillId="0" borderId="0" xfId="0" applyNumberFormat="1" applyFont="1" applyProtection="1"/>
    <xf numFmtId="2" fontId="3" fillId="0" borderId="0" xfId="0" applyNumberFormat="1" applyFont="1"/>
    <xf numFmtId="0" fontId="3" fillId="0" borderId="0" xfId="0" applyFont="1" applyAlignment="1">
      <alignment vertical="top"/>
    </xf>
    <xf numFmtId="2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80" zoomScaleNormal="80" workbookViewId="0">
      <selection activeCell="B8" sqref="B8"/>
    </sheetView>
  </sheetViews>
  <sheetFormatPr defaultRowHeight="12.75" x14ac:dyDescent="0.2"/>
  <cols>
    <col min="1" max="1" width="19.140625" style="6" customWidth="1"/>
    <col min="2" max="2" width="32.5703125" style="6" customWidth="1"/>
    <col min="3" max="3" width="19.140625" style="6" customWidth="1"/>
    <col min="4" max="8" width="25.140625" style="6" customWidth="1"/>
    <col min="9" max="9" width="19.28515625" style="6" customWidth="1"/>
    <col min="10" max="10" width="16.85546875" style="6" customWidth="1"/>
    <col min="11" max="11" width="17.5703125" style="6" customWidth="1"/>
    <col min="12" max="12" width="19.5703125" style="6" customWidth="1"/>
    <col min="13" max="15" width="25.140625" style="6" customWidth="1"/>
    <col min="16" max="16" width="25" style="6" customWidth="1"/>
    <col min="17" max="17" width="21" style="6" customWidth="1"/>
    <col min="18" max="18" width="31.42578125" style="6" customWidth="1"/>
    <col min="19" max="19" width="22.85546875" style="6" customWidth="1"/>
    <col min="20" max="16384" width="9.140625" style="6"/>
  </cols>
  <sheetData>
    <row r="1" spans="1:19" x14ac:dyDescent="0.2">
      <c r="A1" s="5" t="s">
        <v>0</v>
      </c>
      <c r="B1" s="5" t="s">
        <v>3</v>
      </c>
      <c r="C1" s="14"/>
      <c r="D1" s="14"/>
      <c r="E1" s="14"/>
      <c r="F1" s="14"/>
      <c r="G1" s="14"/>
    </row>
    <row r="2" spans="1:19" x14ac:dyDescent="0.2">
      <c r="A2" s="7" t="s">
        <v>1</v>
      </c>
      <c r="B2" s="6" t="s">
        <v>43</v>
      </c>
      <c r="C2" s="8"/>
      <c r="D2" s="8"/>
      <c r="E2" s="8"/>
      <c r="F2" s="8"/>
      <c r="G2" s="8"/>
    </row>
    <row r="3" spans="1:19" x14ac:dyDescent="0.2">
      <c r="A3" s="7" t="s">
        <v>36</v>
      </c>
      <c r="B3" s="6" t="s">
        <v>45</v>
      </c>
      <c r="C3" s="9"/>
      <c r="D3" s="9"/>
      <c r="E3" s="9"/>
      <c r="F3" s="8"/>
      <c r="G3" s="9"/>
    </row>
    <row r="4" spans="1:19" x14ac:dyDescent="0.2">
      <c r="A4" s="7" t="s">
        <v>2</v>
      </c>
      <c r="B4" s="6" t="s">
        <v>8</v>
      </c>
      <c r="C4" s="9"/>
      <c r="D4" s="9"/>
      <c r="E4" s="9"/>
      <c r="F4" s="8"/>
      <c r="G4" s="9"/>
    </row>
    <row r="5" spans="1:19" x14ac:dyDescent="0.2">
      <c r="A5" s="7" t="s">
        <v>37</v>
      </c>
      <c r="B5" s="6" t="s">
        <v>9</v>
      </c>
      <c r="C5" s="9"/>
      <c r="D5" s="9"/>
      <c r="E5" s="9"/>
      <c r="F5" s="8"/>
      <c r="G5" s="9"/>
    </row>
    <row r="6" spans="1:19" x14ac:dyDescent="0.2">
      <c r="C6" s="10"/>
      <c r="D6" s="10"/>
      <c r="E6" s="10"/>
    </row>
    <row r="10" spans="1:19" x14ac:dyDescent="0.2">
      <c r="A10" s="7" t="s">
        <v>18</v>
      </c>
    </row>
    <row r="11" spans="1:19" s="14" customFormat="1" x14ac:dyDescent="0.2">
      <c r="A11" s="14" t="s">
        <v>0</v>
      </c>
      <c r="B11" s="14" t="s">
        <v>3</v>
      </c>
      <c r="C11" s="14" t="s">
        <v>38</v>
      </c>
      <c r="D11" s="14" t="s">
        <v>24</v>
      </c>
      <c r="E11" s="14" t="s">
        <v>4</v>
      </c>
      <c r="F11" s="14" t="s">
        <v>10</v>
      </c>
      <c r="G11" s="14" t="s">
        <v>11</v>
      </c>
      <c r="H11" s="14" t="s">
        <v>26</v>
      </c>
      <c r="I11" s="7" t="s">
        <v>27</v>
      </c>
      <c r="J11" s="14" t="s">
        <v>23</v>
      </c>
      <c r="K11" s="14" t="s">
        <v>28</v>
      </c>
      <c r="L11" s="14" t="s">
        <v>29</v>
      </c>
      <c r="M11" s="14" t="s">
        <v>32</v>
      </c>
      <c r="N11" s="14" t="s">
        <v>30</v>
      </c>
      <c r="O11" s="14" t="s">
        <v>31</v>
      </c>
      <c r="P11" s="14" t="s">
        <v>33</v>
      </c>
      <c r="Q11" s="14" t="s">
        <v>34</v>
      </c>
      <c r="R11" s="14" t="s">
        <v>35</v>
      </c>
      <c r="S11" s="14" t="s">
        <v>20</v>
      </c>
    </row>
    <row r="12" spans="1:19" s="11" customFormat="1" x14ac:dyDescent="0.25">
      <c r="A12" s="11" t="s">
        <v>1</v>
      </c>
      <c r="B12" s="11" t="s">
        <v>43</v>
      </c>
      <c r="C12" s="11" t="s">
        <v>39</v>
      </c>
      <c r="D12" s="11">
        <v>9999</v>
      </c>
      <c r="E12" s="12">
        <v>108</v>
      </c>
      <c r="F12" s="12">
        <v>5</v>
      </c>
      <c r="G12" s="12">
        <v>5</v>
      </c>
      <c r="H12" s="11">
        <v>20.8</v>
      </c>
      <c r="I12" s="11">
        <v>0</v>
      </c>
      <c r="J12" s="11" t="s">
        <v>25</v>
      </c>
      <c r="K12" s="11">
        <v>0</v>
      </c>
      <c r="L12" s="11">
        <v>0</v>
      </c>
      <c r="M12" s="11">
        <v>0</v>
      </c>
      <c r="N12" s="11">
        <v>20700</v>
      </c>
      <c r="O12" s="11">
        <v>330</v>
      </c>
      <c r="P12" s="11">
        <v>0</v>
      </c>
      <c r="Q12" s="11">
        <v>5000</v>
      </c>
      <c r="R12" s="11">
        <v>1000</v>
      </c>
      <c r="S12" s="13" t="s">
        <v>44</v>
      </c>
    </row>
    <row r="13" spans="1:19" s="11" customFormat="1" ht="51" x14ac:dyDescent="0.25">
      <c r="A13" s="11" t="s">
        <v>36</v>
      </c>
      <c r="B13" s="11" t="s">
        <v>45</v>
      </c>
      <c r="C13" s="11" t="s">
        <v>40</v>
      </c>
      <c r="D13" s="11">
        <v>380</v>
      </c>
      <c r="E13" s="12">
        <v>0</v>
      </c>
      <c r="F13" s="12">
        <v>0</v>
      </c>
      <c r="G13" s="12">
        <v>0</v>
      </c>
      <c r="H13" s="11">
        <v>0</v>
      </c>
      <c r="I13" s="11">
        <v>175</v>
      </c>
      <c r="J13" s="11" t="s">
        <v>25</v>
      </c>
      <c r="K13" s="11">
        <v>0</v>
      </c>
      <c r="L13" s="11">
        <v>0</v>
      </c>
      <c r="M13" s="11">
        <v>0</v>
      </c>
      <c r="N13" s="11">
        <v>26400</v>
      </c>
      <c r="O13" s="11">
        <v>330</v>
      </c>
      <c r="P13" s="11">
        <v>0</v>
      </c>
      <c r="Q13" s="11">
        <v>5000</v>
      </c>
      <c r="R13" s="11">
        <v>1000</v>
      </c>
      <c r="S13" s="13" t="s">
        <v>22</v>
      </c>
    </row>
    <row r="14" spans="1:19" s="11" customFormat="1" ht="25.5" x14ac:dyDescent="0.25">
      <c r="A14" s="11" t="s">
        <v>2</v>
      </c>
      <c r="B14" s="11" t="s">
        <v>8</v>
      </c>
      <c r="D14" s="11">
        <v>20</v>
      </c>
      <c r="E14" s="12">
        <v>0</v>
      </c>
      <c r="F14" s="12">
        <v>0</v>
      </c>
      <c r="G14" s="12">
        <v>0</v>
      </c>
      <c r="H14" s="11">
        <v>0</v>
      </c>
      <c r="I14" s="11">
        <v>0</v>
      </c>
      <c r="J14" s="11" t="s">
        <v>25</v>
      </c>
      <c r="N14" s="11">
        <f>12*175</f>
        <v>2100</v>
      </c>
      <c r="O14" s="11">
        <v>0</v>
      </c>
      <c r="P14" s="11">
        <v>0</v>
      </c>
      <c r="Q14" s="11">
        <v>50</v>
      </c>
      <c r="R14" s="11">
        <v>0</v>
      </c>
      <c r="S14" s="13" t="s">
        <v>21</v>
      </c>
    </row>
    <row r="15" spans="1:19" s="11" customFormat="1" ht="25.5" x14ac:dyDescent="0.25">
      <c r="A15" s="11" t="s">
        <v>37</v>
      </c>
      <c r="B15" s="11" t="s">
        <v>9</v>
      </c>
      <c r="D15" s="11">
        <v>50</v>
      </c>
      <c r="E15" s="12">
        <v>0</v>
      </c>
      <c r="F15" s="12">
        <v>0</v>
      </c>
      <c r="G15" s="12">
        <v>0</v>
      </c>
      <c r="H15" s="11">
        <v>0</v>
      </c>
      <c r="I15" s="11">
        <v>10</v>
      </c>
      <c r="J15" s="11" t="s">
        <v>25</v>
      </c>
      <c r="K15" s="11">
        <v>0</v>
      </c>
      <c r="L15" s="11">
        <v>0</v>
      </c>
      <c r="M15" s="11">
        <v>0</v>
      </c>
      <c r="N15" s="11">
        <f>12*600</f>
        <v>7200</v>
      </c>
      <c r="O15" s="11">
        <v>0</v>
      </c>
      <c r="P15" s="11">
        <v>0</v>
      </c>
      <c r="Q15" s="11">
        <v>75</v>
      </c>
      <c r="R15" s="11">
        <v>0</v>
      </c>
      <c r="S15" s="13" t="s">
        <v>21</v>
      </c>
    </row>
    <row r="16" spans="1:19" s="11" customFormat="1" x14ac:dyDescent="0.25"/>
  </sheetData>
  <dataValidations count="2">
    <dataValidation type="list" allowBlank="1" showInputMessage="1" showErrorMessage="1" promptTitle="Køretøj" prompt="Vælg køretøj" sqref="B17" xr:uid="{FF1A6958-7090-4168-B093-F9CE04E6E007}">
      <formula1>$B$2:$B$5</formula1>
    </dataValidation>
    <dataValidation type="list" allowBlank="1" showInputMessage="1" showErrorMessage="1" promptTitle="Køretøj" prompt="Vælg køretøj" sqref="B2:B5" xr:uid="{4A8D2C1B-F715-41E2-98F9-505F46CF95EC}">
      <formula1>$B$12:$B$35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7FE2-CECD-4C00-985D-3BF30E886CEB}">
  <dimension ref="A1:C3"/>
  <sheetViews>
    <sheetView workbookViewId="0">
      <selection activeCell="H13" sqref="H13"/>
    </sheetView>
  </sheetViews>
  <sheetFormatPr defaultRowHeight="15" x14ac:dyDescent="0.25"/>
  <cols>
    <col min="1" max="3" width="11.140625" customWidth="1"/>
  </cols>
  <sheetData>
    <row r="1" spans="1:3" x14ac:dyDescent="0.25">
      <c r="A1" s="2" t="s">
        <v>19</v>
      </c>
      <c r="B1" s="2" t="s">
        <v>5</v>
      </c>
      <c r="C1" s="2" t="s">
        <v>12</v>
      </c>
    </row>
    <row r="2" spans="1:3" x14ac:dyDescent="0.25">
      <c r="A2" s="3" t="s">
        <v>7</v>
      </c>
      <c r="B2">
        <v>3.44</v>
      </c>
      <c r="C2">
        <v>840</v>
      </c>
    </row>
    <row r="3" spans="1:3" x14ac:dyDescent="0.25">
      <c r="A3" s="3" t="s">
        <v>6</v>
      </c>
      <c r="B3" s="1">
        <v>1.9</v>
      </c>
      <c r="C3">
        <v>670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88CD-D655-4AB7-B184-73B34AB8D1B2}">
  <dimension ref="A1:B3"/>
  <sheetViews>
    <sheetView workbookViewId="0">
      <selection activeCell="E30" sqref="E30"/>
    </sheetView>
  </sheetViews>
  <sheetFormatPr defaultRowHeight="15" x14ac:dyDescent="0.25"/>
  <cols>
    <col min="1" max="1" width="10.7109375" customWidth="1"/>
    <col min="2" max="2" width="23.85546875" customWidth="1"/>
  </cols>
  <sheetData>
    <row r="1" spans="1:2" x14ac:dyDescent="0.25">
      <c r="A1" s="3" t="s">
        <v>41</v>
      </c>
    </row>
    <row r="2" spans="1:2" x14ac:dyDescent="0.25">
      <c r="A2" s="3" t="s">
        <v>13</v>
      </c>
      <c r="B2" s="4">
        <v>43466</v>
      </c>
    </row>
    <row r="3" spans="1:2" x14ac:dyDescent="0.25">
      <c r="A3" s="3" t="s">
        <v>14</v>
      </c>
      <c r="B3" s="4">
        <v>44561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D20C-2BDD-4824-A6BE-DEC45060706B}">
  <dimension ref="A1:B4"/>
  <sheetViews>
    <sheetView workbookViewId="0">
      <selection activeCell="H11" sqref="H11"/>
    </sheetView>
  </sheetViews>
  <sheetFormatPr defaultRowHeight="15" x14ac:dyDescent="0.25"/>
  <cols>
    <col min="1" max="1" width="29.140625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3" t="s">
        <v>16</v>
      </c>
      <c r="B2" t="s">
        <v>17</v>
      </c>
    </row>
    <row r="4" spans="1:2" x14ac:dyDescent="0.25">
      <c r="A4" s="15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Køretøjer</vt:lpstr>
      <vt:lpstr>Befordringstakster</vt:lpstr>
      <vt:lpstr>Pulje</vt:lpstr>
      <vt:lpstr>Simulering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Lyckegaard</dc:creator>
  <cp:lastModifiedBy>Allan Lyckegaard</cp:lastModifiedBy>
  <dcterms:created xsi:type="dcterms:W3CDTF">2015-06-05T18:17:20Z</dcterms:created>
  <dcterms:modified xsi:type="dcterms:W3CDTF">2021-07-09T14:40:08Z</dcterms:modified>
</cp:coreProperties>
</file>